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'Sheet1'!$B$13</definedName>
    <definedName name="OLE_LINK4" localSheetId="0">'Sheet1'!$A$2</definedName>
  </definedNames>
  <calcPr fullCalcOnLoad="1"/>
</workbook>
</file>

<file path=xl/sharedStrings.xml><?xml version="1.0" encoding="utf-8"?>
<sst xmlns="http://schemas.openxmlformats.org/spreadsheetml/2006/main" count="269" uniqueCount="207">
  <si>
    <t>Назив производа</t>
  </si>
  <si>
    <t>Количина</t>
  </si>
  <si>
    <t>Цена по јединици мере без ПДВ-а</t>
  </si>
  <si>
    <t>Цена по јединици мере са ПДВ-ом</t>
  </si>
  <si>
    <t xml:space="preserve">УКУПНА ВРЕДНОСТ ПОНУДЕ                                        </t>
  </si>
  <si>
    <t>Произвођач и комерцијални назив производа</t>
  </si>
  <si>
    <t>Без ПДВ-а</t>
  </si>
  <si>
    <t>Са ПДВ-ом</t>
  </si>
  <si>
    <t>Рок испоруке</t>
  </si>
  <si>
    <t>Рок плаћања</t>
  </si>
  <si>
    <t>Редни број</t>
  </si>
  <si>
    <t>Јед. Мере</t>
  </si>
  <si>
    <t>Стопа ПДВ-а %</t>
  </si>
  <si>
    <t>ОПШТА БОЛНИЦА ЛЕСКОВАЦ</t>
  </si>
  <si>
    <t xml:space="preserve">9 = кол. (5X6) </t>
  </si>
  <si>
    <t>10=кол. (5х8)</t>
  </si>
  <si>
    <t>1 Партија: Детерџент за прање веша</t>
  </si>
  <si>
    <t>Детерџент за машинско прање веша, 12/1 или 15/1 (Бонукс, Мерикс, Дуел или одговарајуће)</t>
  </si>
  <si>
    <r>
      <t>Прашкасти детерџент за ручно и машинско прање рубља, пријатног мириса, са додатком активног кисеоника и избељивача : (</t>
    </r>
    <r>
      <rPr>
        <b/>
        <sz val="8"/>
        <color indexed="8"/>
        <rFont val="Arial"/>
        <family val="2"/>
      </rPr>
      <t>састав</t>
    </r>
    <r>
      <rPr>
        <sz val="8"/>
        <color indexed="8"/>
        <rFont val="Arial"/>
        <family val="2"/>
      </rPr>
      <t xml:space="preserve"> више од 5% анјонских  тензида, нејонских тензида, сапуна, зеолита, 5 до 10 % средства за бељење на бази кисеоника, 15-30% фосфата, ензима, парфем, оптичко белило)</t>
    </r>
  </si>
  <si>
    <t>кг</t>
  </si>
  <si>
    <t>2 Партија: Средства за одржавање личне хигијене</t>
  </si>
  <si>
    <t>Течни сапун за руке 1/1</t>
  </si>
  <si>
    <t>лит</t>
  </si>
  <si>
    <t>Тоалетни сапун 100гр</t>
  </si>
  <si>
    <t>ком</t>
  </si>
  <si>
    <t>Укупна вредност понуде за партију 2:</t>
  </si>
  <si>
    <t>Лосион после бријања 90-120мл</t>
  </si>
  <si>
    <t>Паста за прање руку 500гр (ПАНОЛ или одговарајуће)</t>
  </si>
  <si>
    <r>
      <t>Густа абразивна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маса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за уклањање масних наслага, нечистоћа и талога, која не оштећује површински слој коже, паковање: пластична дозна запремине 500мл</t>
    </r>
  </si>
  <si>
    <t>Течност за прање посуђа 1/1</t>
  </si>
  <si>
    <r>
      <t>Хомогена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густа провидна течност за ручно прање посуђа, пријатног мириса, минимум 10% активне материје, паковање: пластична боца запремине 1 литар (</t>
    </r>
    <r>
      <rPr>
        <b/>
        <sz val="8"/>
        <color indexed="8"/>
        <rFont val="Arial"/>
        <family val="2"/>
      </rPr>
      <t>састав</t>
    </r>
    <r>
      <rPr>
        <sz val="8"/>
        <color indexed="8"/>
        <rFont val="Arial"/>
        <family val="2"/>
      </rPr>
      <t xml:space="preserve">: 5-15% анјонски сурфакант, </t>
    </r>
    <r>
      <rPr>
        <sz val="8"/>
        <color indexed="8"/>
        <rFont val="Calibri"/>
        <family val="2"/>
      </rPr>
      <t>&lt;</t>
    </r>
    <r>
      <rPr>
        <sz val="8"/>
        <color indexed="8"/>
        <rFont val="Arial"/>
        <family val="2"/>
      </rPr>
      <t>5% амфортени сурфакант)</t>
    </r>
  </si>
  <si>
    <t>Средство за чишћење стаклених површина, са алкохолом 750мл са пумпицом</t>
  </si>
  <si>
    <t>Хомогена провидна течност са додатком алкохола, пх вредности од 7-9, паковање: боца 750мл са пумпицом</t>
  </si>
  <si>
    <t>Средство за чишћење стаклених површина, са алкохолом 750мл без пумпице</t>
  </si>
  <si>
    <t>Хомогена провидна течност са додатком алкохола, пх вредности од 7-9, паковање: боца 750мл</t>
  </si>
  <si>
    <t xml:space="preserve">Садржи 5-15% катјонских састојака , парфем,пријатног мириса </t>
  </si>
  <si>
    <t>6 Партија: Абразивно средство за чишћење и одмашћивање</t>
  </si>
  <si>
    <t>Абразивно средство за чишћење и одмашћивање 500гр.</t>
  </si>
  <si>
    <t>Прашкасто абразивно средство за чишћење и одмашћивање, садржај калцијум-карбоната преко 50% паковање: пластична боца</t>
  </si>
  <si>
    <t>7 Партија: Освеживачи просторија и WC шоље</t>
  </si>
  <si>
    <t>Уметак за аутоматски освеживач просторија 250мл („Air wick – white flowers или одговарајуће)</t>
  </si>
  <si>
    <t>Укупна вредност понуде за партију 7:</t>
  </si>
  <si>
    <t>Refil za fresh matik Air wick, апарат на батерије заменљиви уложак</t>
  </si>
  <si>
    <t>8 Партија: Средства за прање и дезинфекцију подова</t>
  </si>
  <si>
    <t>Заштита од влаге и бубрења, за редовно чишћење и интензивну негу, ненаметљивог мириса</t>
  </si>
  <si>
    <t>Укупна вредност понуде за партију 8:</t>
  </si>
  <si>
    <t>9 Партија: Средства за машинско прање и дезинфекцију подова</t>
  </si>
  <si>
    <t>10 Партија: Средства за избељивање веша</t>
  </si>
  <si>
    <t>Средство за избељивање веша 1/1 (аће или одговарајуће)</t>
  </si>
  <si>
    <t>Хомогена провидна, парфимисана течност на бази активног хлора (3-5%) пх вредност 1%-ног воденог раствора 9-12, паковање: пластична боца запремине 1 литар</t>
  </si>
  <si>
    <t>Средство за избељивање веша 1/1 (Варикина или одговарајуће)</t>
  </si>
  <si>
    <r>
      <t>Раствор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натријум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хипохлорита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&lt; 5%, хомогена , лако покретљива течност, без боје, карактеристичног мириса пх 1%-ног воденог раствора 9-11, паковање</t>
    </r>
    <r>
      <rPr>
        <sz val="8"/>
        <color indexed="8"/>
        <rFont val="Times Roman Cirilica"/>
        <family val="2"/>
      </rPr>
      <t xml:space="preserve">: </t>
    </r>
    <r>
      <rPr>
        <sz val="8"/>
        <color indexed="8"/>
        <rFont val="Arial"/>
        <family val="2"/>
      </rPr>
      <t>пластична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боца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запремине</t>
    </r>
    <r>
      <rPr>
        <sz val="8"/>
        <color indexed="8"/>
        <rFont val="Times Roman Cirilica"/>
        <family val="2"/>
      </rPr>
      <t xml:space="preserve"> 1 </t>
    </r>
    <r>
      <rPr>
        <sz val="8"/>
        <color indexed="8"/>
        <rFont val="Arial"/>
        <family val="2"/>
      </rPr>
      <t>литар</t>
    </r>
  </si>
  <si>
    <t>Укупна вредност понуде за партију 10:</t>
  </si>
  <si>
    <t>Освеживач WC шкољке (Бреф, Дуо актив или одговарајуће)</t>
  </si>
  <si>
    <t>11 Партија: Салвете, ПВЦ чаше и картонске тацне</t>
  </si>
  <si>
    <t xml:space="preserve">ПВЦ чаша </t>
  </si>
  <si>
    <t xml:space="preserve">      Пвц чаша 200мл</t>
  </si>
  <si>
    <t>Картонска тацна</t>
  </si>
  <si>
    <t>Картонска тацна средња 20х10цм</t>
  </si>
  <si>
    <t>Салвете</t>
  </si>
  <si>
    <t>Папирне салвете 100% целулоза, двослојне, беле или у боји, димензије 33х33цм +/-3%, граматура папира минимум 20гр/м2, паковање минимум 100 салвета у заштитном омоту, са утиснутом декларацијом</t>
  </si>
  <si>
    <t>пак.</t>
  </si>
  <si>
    <t>Укупна вредност понуде за партију 11:</t>
  </si>
  <si>
    <t>12 Партија: Потрошни материјал за одржавање хигијене</t>
  </si>
  <si>
    <t>Жилети (Bic chromo platinum или одговарајуће)</t>
  </si>
  <si>
    <t>Метални ножић за бријање са две оштре стране за машиницу</t>
  </si>
  <si>
    <t>Бријач за једнократну употребу са ПВЦ дршком и једним ножићем</t>
  </si>
  <si>
    <t xml:space="preserve">Заштитне гумене рукавице </t>
  </si>
  <si>
    <t xml:space="preserve">Од природног латекс-а; користи се  за прање запрљаних површина санитарија и подова са храпавим профилом на длану, да су издржљиве, чврсте и непромочиве, растегљиве, боје розе, жута или плава величина 6 ½ - 7, 7½ - 8 и  8½ - 9 </t>
  </si>
  <si>
    <t>пари</t>
  </si>
  <si>
    <t>Сунђер за прање посуђа</t>
  </si>
  <si>
    <t>Сунђер са абразивном страном, са жљебом за руку са стране, димензије минимум 9 х 6,5 х 2,5</t>
  </si>
  <si>
    <t>Жица за прање посуђа</t>
  </si>
  <si>
    <t>Жица за рибање и полирање посуђа и површина, на бази умотане инокс жице, тежине мин.8гр. паковање: 1/1</t>
  </si>
  <si>
    <t>Трулекс крпе</t>
  </si>
  <si>
    <t>Вишенаменска сунђераста   трулекс крпа (паковање 3 комада) димензија 200х180мм +/-3%</t>
  </si>
  <si>
    <t>Метла са дугом дршком</t>
  </si>
  <si>
    <t>Метла сиркова, 5 пута шивена, са сирком дужине мин. 35цм, дужине штапа мин. 85цм, ø мин. 22мм</t>
  </si>
  <si>
    <t>Мала метла</t>
  </si>
  <si>
    <t>Метла сиркова мала, 4 пута шивена, дужине штапа  мин. 15цм, дужине сирка мин. 24цм</t>
  </si>
  <si>
    <t>Четка за пајање – са дршком</t>
  </si>
  <si>
    <t>Четка ширине мин. 25цм са вештачким влакнима на универзалном штапу дужине 113-115цм, са навојем на једном и заштитном навлаком на другом крају, од лима обложен пластичном цеви</t>
  </si>
  <si>
    <t>Четка за ВЦ (сет)</t>
  </si>
  <si>
    <t>Четка за ВЦ шкољку, самостојећа, са постољем, од ПВЦ-а, дужине дршке мин.27цм</t>
  </si>
  <si>
    <t>Четка за чишћење са дршком (портвиш)</t>
  </si>
  <si>
    <t>Четка ширине мин. 28цм са вештачким влакнима на универзалном штапу дужине 113-115цм, са навојем на једном и заштитном навлаком на другом крају, од лима обложен пластичном цеви</t>
  </si>
  <si>
    <t>Четка за бријање</t>
  </si>
  <si>
    <t>Држач МОП-а (крпе за брисање) са алуминијумском дршком и зглобом (Vermop sprint plus или одговарајуће)</t>
  </si>
  <si>
    <t>Држач МОП-а са зглобом од пластике и алуминијумском дршком D=140 цм, за блик систем димензија 40х11цм</t>
  </si>
  <si>
    <t>МОП, крпа за мокро брисање и чишћење (Vermop sprint basic или одговарајуће)</t>
  </si>
  <si>
    <t>Зогер комплет са дрвеном дршком и металним механизмом за оцеђивање</t>
  </si>
  <si>
    <t>Зогер са дршком дужине 110-120цм, са сунђерастим  уметком ширине 24-26цм и металним механизмом за оцеђивање уметка, са могућношћу замене сунђерастог уметка</t>
  </si>
  <si>
    <t>Сунђер за зогер (резерва)</t>
  </si>
  <si>
    <t>Резервни сунђерасти уметак за зогер,ширине 24-26цм</t>
  </si>
  <si>
    <t>Моп за чишћење стакла од полиестера и памука, са обе стране филц, прање до 60°</t>
  </si>
  <si>
    <t>Крпа за рибање пода, 100% памук     дим. 100х80цм</t>
  </si>
  <si>
    <t xml:space="preserve">Брезова метла </t>
  </si>
  <si>
    <t>Метла од брезовог прућа прошивена</t>
  </si>
  <si>
    <t>Жилети са дршком (Bic или одговарајуће</t>
  </si>
  <si>
    <t>Омекшивач за веш 1/1, (Ленор или одговарајуће)</t>
  </si>
  <si>
    <t>Крпа за рибање пода, памук 100%</t>
  </si>
  <si>
    <t>Укупна вредност понуде за партију 12:</t>
  </si>
  <si>
    <t>Корпа за отпатке – папируша, запремине 12л</t>
  </si>
  <si>
    <t>Корпа за отпатке папира, од пропилена, браон боје, дим. Ø 27-28цм, висине 30-32цм</t>
  </si>
  <si>
    <t>Укупна вредност понуде за партију :13</t>
  </si>
  <si>
    <t>Кесе ПВЦ трегерице</t>
  </si>
  <si>
    <t>Кесе ПВЦ за замрзивач од 2кг</t>
  </si>
  <si>
    <t>Направљене од ХДПЕ масе, дебљине 0,007 микрона, дим. 35х22цм</t>
  </si>
  <si>
    <t>Полиетиленске црне вреће за смеће V=120 литара</t>
  </si>
  <si>
    <t>ХДПЕ вреће црне за комунални отпад дим. 800-820мм х 1300мм са урачунатим фалтама, дебљине 0,035 микрона без рукохвата, глатка</t>
  </si>
  <si>
    <t>Полиетиленске кесе за смеће V=40 литара</t>
  </si>
  <si>
    <t>Полиетиленске кесе за смеће V=70 литара</t>
  </si>
  <si>
    <t>ХДПЕ кесе црне за комунални отпад дим. 500х900мм, са урачунатим фалтама, дебљине 0,050 микрона без рукохвата глатка</t>
  </si>
  <si>
    <t>Направљене од ХДПЕ масе, дебљине 0,008 микрона, дим. укључујући и ручку 240х280мм, бочних страна 2х65мм</t>
  </si>
  <si>
    <t>ХДПЕ кесе црне за комунални отпад дим. 500-550мм х 650мм, са урачунатим фалтама,  дебљине 0,035 микрона, без рукохвата, глатка</t>
  </si>
  <si>
    <t>Укупна вредност понуде за партију 15:</t>
  </si>
  <si>
    <t>Папирни убруси кимберли кларк или одговарајуће – за држаче кимберли кларк</t>
  </si>
  <si>
    <t>листића</t>
  </si>
  <si>
    <t>Тоалет папир кимберли кларк или одговарајуће – за држаче кимберли кларк</t>
  </si>
  <si>
    <t>Папирни убруси (у ролнама)</t>
  </si>
  <si>
    <t>Папирни убрус у ролни са унутрашњим отвором, висина ролне 22-23цм, двослојни, бели, граматура папира мин. 20гр/м2, перфориран на 22-24цм, 100% целулоза, хидроактивни, дужина укупно намотаног папира у ролни мин 14мет.</t>
  </si>
  <si>
    <t>М.П.</t>
  </si>
  <si>
    <t>___________________________________</t>
  </si>
  <si>
    <t>Потпис овлашћеног лица</t>
  </si>
  <si>
    <t>РОКОВИ       (у данима)</t>
  </si>
  <si>
    <r>
      <t>Сложиви убруси за руке, двослојни, ламинирани, бели, 100% целулоза, хидроактивни, дим. листа 21-23 х 23-25цм, број листова у појединачном клипу 200 до 300 ком. (</t>
    </r>
    <r>
      <rPr>
        <b/>
        <sz val="8"/>
        <color indexed="8"/>
        <rFont val="Arial"/>
        <family val="2"/>
      </rPr>
      <t>у колони уз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име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произвођача и комерцијални назив производа,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обавезно уписати колико листића садржи паковање за које је дата понуда</t>
    </r>
    <r>
      <rPr>
        <sz val="8"/>
        <color indexed="8"/>
        <rFont val="Arial"/>
        <family val="2"/>
      </rPr>
      <t>)</t>
    </r>
  </si>
  <si>
    <r>
      <t>Сложиви тоалет папир у листићима, двослојни, ламинирани, бели, 100% целулоза, дим. листића 10-11 х 21-22цм, број листића у појединачном клипу 200 до 300 ком.(</t>
    </r>
    <r>
      <rPr>
        <b/>
        <sz val="8"/>
        <color indexed="8"/>
        <rFont val="Arial"/>
        <family val="2"/>
      </rPr>
      <t>у колони уз име произвођача и комерцијални назив производа, обавезно уписати колико листића садржи паковање за које је дата понуда</t>
    </r>
    <r>
      <rPr>
        <sz val="8"/>
        <color indexed="8"/>
        <rFont val="Arial"/>
        <family val="2"/>
      </rPr>
      <t>)</t>
    </r>
  </si>
  <si>
    <t>МОП, крпа за мокро брисање и чишћење са џеповима, мешавина памук и полиестер, димензије 40х13цм (за држач под бројем 14)</t>
  </si>
  <si>
    <t>Укупна вредност понуде за партију 9:</t>
  </si>
  <si>
    <t>Пајалица за чишћење радијатора (KOVPLAST или еквивалент)</t>
  </si>
  <si>
    <t>Четка са вештачким влакнима на универзалном штапу, за чишћење прашине код радијатора</t>
  </si>
  <si>
    <t>Перика за апликатор(ТТS или одговарајући)</t>
  </si>
  <si>
    <t>Памучна навлака за апликатор.Материјал полиестер.Ширине 40цм.</t>
  </si>
  <si>
    <t>13 Партија: Корпе за комунални отпад , предмети од пластике и инокса 18/10</t>
  </si>
  <si>
    <t>Четка са полиетиленском подлогом дим. 24х6цм +/-5%, дужине ПЕ влакана 24-26цм</t>
  </si>
  <si>
    <t>Канта ПЕДАЛКА, од INOX, димензија 40 х 20 х 27цм или одговарајућих димензија за наведену запремину</t>
  </si>
  <si>
    <t>Четка за рибање -са дршком</t>
  </si>
  <si>
    <t>Комплет брисач стакла (ручица брисача+инокс носач гуме+гума) димензије 25 цм</t>
  </si>
  <si>
    <t xml:space="preserve">Брисач стакла 25 цм(VERMOP LOCKHEAD  или одговарајући) </t>
  </si>
  <si>
    <t>Држач МОП за стакло 25цм VERMOP WIPER CARRIER или одговарајући)</t>
  </si>
  <si>
    <t xml:space="preserve">Алуминијумски држач мопа за стакло 25 цм, у облику слова Т, прилагодљив за телескопски штап. </t>
  </si>
  <si>
    <t>МОП за стакло 25 цм (VERMOP LOCK STRIP или одговарајући)</t>
  </si>
  <si>
    <t>У __________________,  ___. ___. 2016.године</t>
  </si>
  <si>
    <t>Носач брисача прашине(ТТS или одговарајући)</t>
  </si>
  <si>
    <t>Носач брисача прашине 60 цм, направљен од пластичног рама и може се постављати на телескопски штап</t>
  </si>
  <si>
    <t>Навлака за брисач прашине(TTS или одговарајући)</t>
  </si>
  <si>
    <t>Навлака за брисач прашине 60цм(за носач под бр.19), од микрофибера</t>
  </si>
  <si>
    <t>Пајалица за уклањање паучине(TTS или одговарајући)</t>
  </si>
  <si>
    <t xml:space="preserve">Пајалица за уклањање паучине са високих плафона(округла) и може се постављати на телескопски штап </t>
  </si>
  <si>
    <t>14 Партија: ПВЦ кесе</t>
  </si>
  <si>
    <t>15 Партија: Папирни убруси и тоалет папир</t>
  </si>
  <si>
    <t>Укупна вредност понуде за партију 14:</t>
  </si>
  <si>
    <r>
      <t>Хомогена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чврста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непровидна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маса која ствара богату пену освежавајућег мириса у појединачној амбалажи паковање:                     тежине 75-90гр</t>
    </r>
  </si>
  <si>
    <t>Сапун за бријање              75-90гр</t>
  </si>
  <si>
    <r>
      <t>Хомогена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чврста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непровидна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маса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освежавајућег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мириса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у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амбалажи</t>
    </r>
    <r>
      <rPr>
        <sz val="8"/>
        <color indexed="8"/>
        <rFont val="Times Roman Cirilica"/>
        <family val="2"/>
      </rPr>
      <t xml:space="preserve">, ph </t>
    </r>
    <r>
      <rPr>
        <sz val="8"/>
        <color indexed="8"/>
        <rFont val="Arial"/>
        <family val="2"/>
      </rPr>
      <t>вредност</t>
    </r>
    <r>
      <rPr>
        <sz val="8"/>
        <color indexed="8"/>
        <rFont val="Times Roman Cirilica"/>
        <family val="2"/>
      </rPr>
      <t xml:space="preserve"> 5%-</t>
    </r>
    <r>
      <rPr>
        <sz val="8"/>
        <color indexed="8"/>
        <rFont val="Arial"/>
        <family val="2"/>
      </rPr>
      <t>ног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воденог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раствора</t>
    </r>
    <r>
      <rPr>
        <sz val="8"/>
        <color indexed="8"/>
        <rFont val="Times Roman Cirilica"/>
        <family val="2"/>
      </rPr>
      <t xml:space="preserve"> 7</t>
    </r>
    <r>
      <rPr>
        <sz val="8"/>
        <color indexed="8"/>
        <rFont val="Calibri"/>
        <family val="2"/>
      </rPr>
      <t>,</t>
    </r>
    <r>
      <rPr>
        <sz val="8"/>
        <color indexed="8"/>
        <rFont val="Times Roman Cirilica"/>
        <family val="2"/>
      </rPr>
      <t xml:space="preserve">5-11,50, </t>
    </r>
    <r>
      <rPr>
        <sz val="8"/>
        <color indexed="8"/>
        <rFont val="Arial"/>
        <family val="2"/>
      </rPr>
      <t>Паковање: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по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комаду</t>
    </r>
    <r>
      <rPr>
        <sz val="8"/>
        <color indexed="8"/>
        <rFont val="Times Roman Cirilica"/>
        <family val="2"/>
      </rPr>
      <t xml:space="preserve"> 100</t>
    </r>
    <r>
      <rPr>
        <sz val="8"/>
        <color indexed="8"/>
        <rFont val="Arial"/>
        <family val="2"/>
      </rPr>
      <t>гр , са утиснутом декларацијом</t>
    </r>
  </si>
  <si>
    <t>Канта клатно, запремине 18л (KOVPLAST или одг.)</t>
  </si>
  <si>
    <t>Канта клатно, од полипропилена, димензија 40 х 20 х 27цм или одговарајућих димензија за наведену запремину</t>
  </si>
  <si>
    <t>Пластична кадица вангла запремине     8 литара</t>
  </si>
  <si>
    <t>облика: четвртаста; димензије 29x36x16цм или приближних уз тражену запремину</t>
  </si>
  <si>
    <r>
      <t xml:space="preserve">Пластични ојачани лавор </t>
    </r>
    <r>
      <rPr>
        <sz val="9"/>
        <color indexed="8"/>
        <rFont val="Times New Roman"/>
        <family val="1"/>
      </rPr>
      <t>Ø</t>
    </r>
    <r>
      <rPr>
        <sz val="9"/>
        <color indexed="8"/>
        <rFont val="Arial"/>
        <family val="2"/>
      </rPr>
      <t>30 цм</t>
    </r>
  </si>
  <si>
    <t>3 Партија: Сапун и стипса за бријање</t>
  </si>
  <si>
    <t>Укупна вредност понуде за партију 3:</t>
  </si>
  <si>
    <t>Ефикасно зауставља мања крварења и посекотине од бријања готово тренутно.Користи се на навлаженом лицу које потом треба испрати.</t>
  </si>
  <si>
    <t xml:space="preserve">Стипса у оловци      (iha или еквивалент)               </t>
  </si>
  <si>
    <t xml:space="preserve">Четка за бријање са дрвеном дршком и вештачким влакнима за наношење пене за бријање             
</t>
  </si>
  <si>
    <t>Пластични ојачани лавор са заобљеним рубовима Ø30цм</t>
  </si>
  <si>
    <t>Укупна вредност понуде за партију 6:</t>
  </si>
  <si>
    <t>Средство за чишћење универзално 750мл(Cillit Bang или одговарајуће)</t>
  </si>
  <si>
    <t>Универзално снажно средство за чишћење прљавштине и воденог каменца.</t>
  </si>
  <si>
    <r>
      <t xml:space="preserve">WC освеживач, резервно пуњење 2х60мл, refil gel уложак за   WC шкољке са две раздвојене посуде, разне мирисне ноте, садржи 15-30% анјонских састојака и </t>
    </r>
    <r>
      <rPr>
        <sz val="8"/>
        <rFont val="Calibri"/>
        <family val="2"/>
      </rPr>
      <t>&lt;</t>
    </r>
    <r>
      <rPr>
        <sz val="8"/>
        <rFont val="Arial"/>
        <family val="2"/>
      </rPr>
      <t>5% нејонских састојака</t>
    </r>
  </si>
  <si>
    <r>
      <t>Средство за полирање подова</t>
    </r>
    <r>
      <rPr>
        <b/>
        <sz val="9"/>
        <rFont val="Arial"/>
        <family val="2"/>
      </rPr>
      <t xml:space="preserve"> 5/1</t>
    </r>
    <r>
      <rPr>
        <sz val="9"/>
        <rFont val="Arial"/>
        <family val="2"/>
      </rPr>
      <t xml:space="preserve"> чврста метализирана емулзије (Premiere Platinum 25 или одговарајуће)</t>
    </r>
  </si>
  <si>
    <r>
      <t>Средство за полирање подова, 5 литара довољно за 200 м</t>
    </r>
    <r>
      <rPr>
        <sz val="8"/>
        <rFont val="Calibri"/>
        <family val="2"/>
      </rPr>
      <t>²</t>
    </r>
    <r>
      <rPr>
        <sz val="8"/>
        <rFont val="Arial"/>
        <family val="2"/>
      </rPr>
      <t>(у једном слоју), 25% чврста метализирана емулзија, даје високи сјај кад се осуши, ph=8, растворљива у води. Састав акрил полимер/кополимер, полиетиленски  восак,растварач колетар, пластификатори, сурфаканти, конзерванс</t>
    </r>
    <r>
      <rPr>
        <b/>
        <sz val="8"/>
        <rFont val="Arial"/>
        <family val="2"/>
      </rPr>
      <t>,паковање канта 5/1</t>
    </r>
  </si>
  <si>
    <r>
      <t>Кофа од</t>
    </r>
    <r>
      <rPr>
        <b/>
        <sz val="8"/>
        <color indexed="8"/>
        <rFont val="Arial"/>
        <family val="2"/>
      </rPr>
      <t xml:space="preserve"> високоеластичне </t>
    </r>
    <r>
      <rPr>
        <sz val="8"/>
        <color indexed="8"/>
        <rFont val="Arial"/>
        <family val="2"/>
      </rPr>
      <t>црне пластике( да се шири при пуњењу водом), са металном ручком дим. Ø 330 мм,висине 235 мм.</t>
    </r>
  </si>
  <si>
    <r>
      <t xml:space="preserve">Кофа од </t>
    </r>
    <r>
      <rPr>
        <b/>
        <sz val="9"/>
        <color indexed="8"/>
        <rFont val="Arial"/>
        <family val="2"/>
      </rPr>
      <t xml:space="preserve">високоеластичне </t>
    </r>
    <r>
      <rPr>
        <sz val="9"/>
        <color indexed="8"/>
        <rFont val="Arial"/>
        <family val="2"/>
      </rPr>
      <t>црне пластике, запремине 12л</t>
    </r>
  </si>
  <si>
    <t>Канта округла од   INOX-а,са папучицом и улошком, запремине 12 лит.</t>
  </si>
  <si>
    <r>
      <t>Комплетну техничку спецификацију је потребно доставити и у електронском облику на УСБ флеш меморији, која је саставни део понуде и Наручилац је  не враћа Понуђачу.</t>
    </r>
    <r>
      <rPr>
        <i/>
        <sz val="10"/>
        <color indexed="10"/>
        <rFont val="Arial"/>
        <family val="2"/>
      </rPr>
      <t xml:space="preserve">         </t>
    </r>
  </si>
  <si>
    <t>Средство за чишћење ламината 750 мл (Emsal floor care или одг. )</t>
  </si>
  <si>
    <t>ТЕХНИЧКА СПЕЦИФИКАЦИЈА И СТРУКТУРА ЦЕНЕ</t>
  </si>
  <si>
    <t>5 Партија: Паста за прање руку</t>
  </si>
  <si>
    <t>4 Партија: Остала средства за одржавање хигијене</t>
  </si>
  <si>
    <t>Укупна вредност понуде за партију 4:</t>
  </si>
  <si>
    <t>16 Партија: Aqva колица</t>
  </si>
  <si>
    <t>12.  ВРСТА ДОБАРА, ТЕХНИЧКЕ КАРАКТЕРИСТИКЕ, КОЛИЧИНА И ОПИС ДОБАРА, РОКОВИ  ИСПОРУКЕ, ПЛАЋАЊА , И СЛ.</t>
  </si>
  <si>
    <t>Опис добара</t>
  </si>
  <si>
    <t>Стр. 29/37</t>
  </si>
  <si>
    <t>Стр. 30/37</t>
  </si>
  <si>
    <t>Стр. 31/37</t>
  </si>
  <si>
    <t>Стр. 32/37</t>
  </si>
  <si>
    <t>Стр. 33/37</t>
  </si>
  <si>
    <t>Стр. 34/37</t>
  </si>
  <si>
    <t>Стр. 35/37</t>
  </si>
  <si>
    <t>Стр. 36/37</t>
  </si>
  <si>
    <t>Стр. 37/37</t>
  </si>
  <si>
    <t>За  све партије уз понуду неопходно је доставити узорак тражених добара са назнаком на сваком производу за коју је партију и који је редни број понуђеног добра. Наручилац нема обавезу враћања узорака, осим на изричит захтев понуђача.</t>
  </si>
  <si>
    <t>Средства за одржавање хигијене 07/16-О</t>
  </si>
  <si>
    <r>
      <t xml:space="preserve">Систем аqva колица са две кофе </t>
    </r>
    <r>
      <rPr>
        <b/>
        <sz val="9"/>
        <rFont val="Arial"/>
        <family val="2"/>
      </rPr>
      <t>од 15 до</t>
    </r>
    <r>
      <rPr>
        <sz val="9"/>
        <rFont val="Arial"/>
        <family val="2"/>
      </rPr>
      <t>17 литара (VERMOP, или еквивалент)</t>
    </r>
  </si>
  <si>
    <t xml:space="preserve">Колица за влажно чишћење и одржавање хигијене,са плавом и црвеном кофом. Димензија колица у складу са траженом запремином кофа. Са хромираним рамом, рукохватом и VK4  цедиљком,четири вишенаменска точкића    Ø80. </t>
  </si>
  <si>
    <r>
      <t xml:space="preserve">Хомогена вискозна течност за прање </t>
    </r>
    <r>
      <rPr>
        <sz val="8"/>
        <color indexed="8"/>
        <rFont val="Arial"/>
        <family val="2"/>
      </rPr>
      <t>руку са глицерином ph5%ног воденог раствора 5,5-6,5, паковање: пластична боца 1 литар</t>
    </r>
  </si>
  <si>
    <r>
      <t xml:space="preserve">Бистра течност пријатног мириса на бази алкохола </t>
    </r>
    <r>
      <rPr>
        <sz val="8"/>
        <color indexed="8"/>
        <rFont val="Arial"/>
        <family val="2"/>
      </rPr>
      <t>, пх вредност лосиона после бријања 5-8, паковање: 90- 120мл</t>
    </r>
  </si>
  <si>
    <t xml:space="preserve">Средство за прање и чишћење санитарија (чија је употреба дозвољена у здравственим установама)1/1 </t>
  </si>
  <si>
    <t>Хомогена провидна течност за прање и чишћење санитарног блока, на бази фосфорне и лимунска киселине (максимално до 5%) пх вредности 1%-ног воденог раствора 1-4, паковање : пластична боца запремине 1л</t>
  </si>
  <si>
    <t>Средство за прањеи чишћење подова (чија је употреба дозвољена у здравственим установама)1/1</t>
  </si>
  <si>
    <r>
      <t>Хомогена провидна течност освежавајућег мириса, за свакодневно прање и чишћење свих тврдих подова, (</t>
    </r>
    <r>
      <rPr>
        <b/>
        <sz val="8"/>
        <color indexed="8"/>
        <rFont val="Arial"/>
        <family val="2"/>
      </rPr>
      <t>састав</t>
    </r>
    <r>
      <rPr>
        <sz val="8"/>
        <color indexed="8"/>
        <rFont val="Arial"/>
        <family val="2"/>
      </rPr>
      <t xml:space="preserve">: анфотерна активна супстанца </t>
    </r>
    <r>
      <rPr>
        <sz val="8"/>
        <color indexed="8"/>
        <rFont val="Calibri"/>
        <family val="2"/>
      </rPr>
      <t>&lt;</t>
    </r>
    <r>
      <rPr>
        <sz val="8"/>
        <color indexed="8"/>
        <rFont val="Arial"/>
        <family val="2"/>
      </rPr>
      <t xml:space="preserve">5%, мирис, нејоногене активне супстанце </t>
    </r>
    <r>
      <rPr>
        <sz val="8"/>
        <color indexed="8"/>
        <rFont val="Calibri"/>
        <family val="2"/>
      </rPr>
      <t>&gt;</t>
    </r>
    <r>
      <rPr>
        <sz val="8"/>
        <color indexed="8"/>
        <rFont val="Arial"/>
        <family val="2"/>
      </rPr>
      <t xml:space="preserve">10%, етил алкохол, Пх вредност 5%ног воденог раствора 7-10), паковање: пластична боца запремине 1 л </t>
    </r>
  </si>
  <si>
    <t>Течно средство за прање и дезинфекцију свих врста подова 1/1  (ајакс или одговарајуће)</t>
  </si>
  <si>
    <t xml:space="preserve">Течно средство за прање и дезинфекцију свих врста подова, на бази ањонских тензида &lt;5%, натријум-дидецилбензен-сулфоната &lt;2%, садржаја слободних алкалија као NaOH до 5%, пх вредности 1%-ног раствора 6-7, паковање  1 литар, </t>
  </si>
  <si>
    <r>
      <t xml:space="preserve">Средство за машину за прање </t>
    </r>
    <r>
      <rPr>
        <sz val="9"/>
        <rFont val="Arial"/>
        <family val="2"/>
      </rPr>
      <t xml:space="preserve">и дезинфекцију </t>
    </r>
    <r>
      <rPr>
        <sz val="9"/>
        <rFont val="Arial"/>
        <family val="2"/>
      </rPr>
      <t xml:space="preserve">подова нископенеће </t>
    </r>
    <r>
      <rPr>
        <b/>
        <sz val="9"/>
        <rFont val="Arial"/>
        <family val="2"/>
      </rPr>
      <t xml:space="preserve">5/1 </t>
    </r>
    <r>
      <rPr>
        <sz val="9"/>
        <rFont val="Arial"/>
        <family val="2"/>
      </rPr>
      <t xml:space="preserve">(force citrus или одговарајуће)            </t>
    </r>
    <r>
      <rPr>
        <sz val="8"/>
        <rFont val="Arial"/>
        <family val="2"/>
      </rPr>
      <t xml:space="preserve"> (1 литар средства довољан за минимум 50 лит.радног раствора</t>
    </r>
  </si>
  <si>
    <r>
      <t xml:space="preserve">Анти бактеријско средство за машинско прање </t>
    </r>
    <r>
      <rPr>
        <sz val="8"/>
        <rFont val="Arial"/>
        <family val="2"/>
      </rPr>
      <t>и дезинфекцију подова,</t>
    </r>
    <r>
      <rPr>
        <sz val="8"/>
        <rFont val="Arial"/>
        <family val="2"/>
      </rPr>
      <t xml:space="preserve"> пријатног мириса,  пх вредност концентрованог раствора 13,0, растворљив у води мин 1:50 лит, од компоненти: катјонски сурфактанти 5-15%, нејонски сурфактанти </t>
    </r>
    <r>
      <rPr>
        <sz val="8"/>
        <rFont val="Calibri"/>
        <family val="2"/>
      </rPr>
      <t>&lt;</t>
    </r>
    <r>
      <rPr>
        <sz val="8"/>
        <rFont val="Arial"/>
        <family val="2"/>
      </rPr>
      <t xml:space="preserve">5%, градитељ алкалија </t>
    </r>
    <r>
      <rPr>
        <sz val="8"/>
        <rFont val="Calibri"/>
        <family val="2"/>
      </rPr>
      <t>&lt;</t>
    </r>
    <r>
      <rPr>
        <sz val="8"/>
        <rFont val="Arial"/>
        <family val="2"/>
      </rPr>
      <t>5%,</t>
    </r>
    <r>
      <rPr>
        <b/>
        <sz val="8"/>
        <rFont val="Arial"/>
        <family val="2"/>
      </rPr>
      <t>паковање канта 5/1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</si>
</sst>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Trebuchet MS"/>
      <family val="2"/>
    </font>
    <font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rebuchet MS"/>
      <family val="2"/>
    </font>
    <font>
      <b/>
      <sz val="8"/>
      <color indexed="8"/>
      <name val="Trebuchet MS"/>
      <family val="2"/>
    </font>
    <font>
      <sz val="8"/>
      <color indexed="8"/>
      <name val="Times Roman Cirilica"/>
      <family val="2"/>
    </font>
    <font>
      <sz val="8"/>
      <color indexed="8"/>
      <name val="Calibri"/>
      <family val="2"/>
    </font>
    <font>
      <b/>
      <sz val="12"/>
      <color indexed="8"/>
      <name val="Trebuchet MS"/>
      <family val="2"/>
    </font>
    <font>
      <b/>
      <sz val="14"/>
      <color indexed="8"/>
      <name val="Calibri"/>
      <family val="2"/>
    </font>
    <font>
      <sz val="9"/>
      <color indexed="63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9"/>
      <name val="Trebuchet MS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3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textRotation="90"/>
    </xf>
    <xf numFmtId="3" fontId="6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right" vertical="center"/>
    </xf>
    <xf numFmtId="0" fontId="13" fillId="33" borderId="13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" fontId="25" fillId="36" borderId="10" xfId="0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10" fillId="36" borderId="10" xfId="0" applyFont="1" applyFill="1" applyBorder="1" applyAlignment="1">
      <alignment horizontal="center" vertical="center"/>
    </xf>
    <xf numFmtId="4" fontId="12" fillId="36" borderId="10" xfId="0" applyNumberFormat="1" applyFont="1" applyFill="1" applyBorder="1" applyAlignment="1">
      <alignment horizontal="right" vertical="center"/>
    </xf>
    <xf numFmtId="0" fontId="68" fillId="36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0" fillId="36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4" fontId="12" fillId="36" borderId="1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center"/>
    </xf>
    <xf numFmtId="4" fontId="12" fillId="36" borderId="13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right" vertical="center"/>
    </xf>
    <xf numFmtId="4" fontId="10" fillId="36" borderId="10" xfId="0" applyNumberFormat="1" applyFont="1" applyFill="1" applyBorder="1" applyAlignment="1">
      <alignment horizontal="center" vertical="center"/>
    </xf>
    <xf numFmtId="4" fontId="10" fillId="36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right" vertical="center"/>
    </xf>
    <xf numFmtId="4" fontId="10" fillId="36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6" fillId="36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horizontal="right" vertical="center"/>
    </xf>
    <xf numFmtId="4" fontId="8" fillId="36" borderId="10" xfId="0" applyNumberFormat="1" applyFont="1" applyFill="1" applyBorder="1" applyAlignment="1">
      <alignment/>
    </xf>
    <xf numFmtId="4" fontId="12" fillId="36" borderId="10" xfId="0" applyNumberFormat="1" applyFont="1" applyFill="1" applyBorder="1" applyAlignment="1">
      <alignment horizontal="right" vertical="center"/>
    </xf>
    <xf numFmtId="4" fontId="8" fillId="36" borderId="15" xfId="0" applyNumberFormat="1" applyFont="1" applyFill="1" applyBorder="1" applyAlignment="1">
      <alignment horizontal="right" vertical="center"/>
    </xf>
    <xf numFmtId="4" fontId="8" fillId="36" borderId="12" xfId="0" applyNumberFormat="1" applyFont="1" applyFill="1" applyBorder="1" applyAlignment="1">
      <alignment horizontal="right" vertical="center"/>
    </xf>
    <xf numFmtId="4" fontId="10" fillId="36" borderId="13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vertical="center"/>
    </xf>
    <xf numFmtId="4" fontId="8" fillId="36" borderId="10" xfId="0" applyNumberFormat="1" applyFont="1" applyFill="1" applyBorder="1" applyAlignment="1">
      <alignment vertical="center"/>
    </xf>
    <xf numFmtId="4" fontId="28" fillId="0" borderId="10" xfId="0" applyNumberFormat="1" applyFont="1" applyBorder="1" applyAlignment="1">
      <alignment horizontal="right" vertical="center"/>
    </xf>
    <xf numFmtId="4" fontId="8" fillId="36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4" fontId="8" fillId="33" borderId="10" xfId="0" applyNumberFormat="1" applyFont="1" applyFill="1" applyBorder="1" applyAlignment="1">
      <alignment vertical="center"/>
    </xf>
    <xf numFmtId="4" fontId="8" fillId="36" borderId="10" xfId="0" applyNumberFormat="1" applyFont="1" applyFill="1" applyBorder="1" applyAlignment="1">
      <alignment horizontal="center" vertical="center"/>
    </xf>
    <xf numFmtId="4" fontId="8" fillId="36" borderId="10" xfId="0" applyNumberFormat="1" applyFont="1" applyFill="1" applyBorder="1" applyAlignment="1">
      <alignment/>
    </xf>
    <xf numFmtId="4" fontId="28" fillId="0" borderId="11" xfId="0" applyNumberFormat="1" applyFont="1" applyBorder="1" applyAlignment="1">
      <alignment horizontal="right" vertical="center"/>
    </xf>
    <xf numFmtId="4" fontId="10" fillId="0" borderId="11" xfId="0" applyNumberFormat="1" applyFont="1" applyFill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/>
    </xf>
    <xf numFmtId="4" fontId="26" fillId="0" borderId="10" xfId="0" applyNumberFormat="1" applyFont="1" applyBorder="1" applyAlignment="1">
      <alignment horizontal="right" vertical="center"/>
    </xf>
    <xf numFmtId="4" fontId="8" fillId="36" borderId="10" xfId="0" applyNumberFormat="1" applyFont="1" applyFill="1" applyBorder="1" applyAlignment="1">
      <alignment horizontal="right"/>
    </xf>
    <xf numFmtId="4" fontId="28" fillId="0" borderId="12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 vertical="center"/>
    </xf>
    <xf numFmtId="0" fontId="10" fillId="33" borderId="16" xfId="0" applyFont="1" applyFill="1" applyBorder="1" applyAlignment="1">
      <alignment horizontal="right" vertical="center"/>
    </xf>
    <xf numFmtId="0" fontId="28" fillId="0" borderId="1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4" fontId="28" fillId="0" borderId="18" xfId="0" applyNumberFormat="1" applyFont="1" applyFill="1" applyBorder="1" applyAlignment="1">
      <alignment horizontal="right" vertical="center"/>
    </xf>
    <xf numFmtId="4" fontId="26" fillId="33" borderId="10" xfId="0" applyNumberFormat="1" applyFont="1" applyFill="1" applyBorder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36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4" fontId="8" fillId="33" borderId="18" xfId="0" applyNumberFormat="1" applyFont="1" applyFill="1" applyBorder="1" applyAlignment="1">
      <alignment horizontal="right"/>
    </xf>
    <xf numFmtId="4" fontId="12" fillId="33" borderId="18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33" borderId="12" xfId="0" applyNumberFormat="1" applyFont="1" applyFill="1" applyBorder="1" applyAlignment="1">
      <alignment horizontal="right" vertical="center"/>
    </xf>
    <xf numFmtId="4" fontId="12" fillId="33" borderId="12" xfId="0" applyNumberFormat="1" applyFont="1" applyFill="1" applyBorder="1" applyAlignment="1">
      <alignment horizontal="right" vertical="center"/>
    </xf>
    <xf numFmtId="4" fontId="8" fillId="33" borderId="11" xfId="0" applyNumberFormat="1" applyFont="1" applyFill="1" applyBorder="1" applyAlignment="1">
      <alignment horizontal="right" vertical="center"/>
    </xf>
    <xf numFmtId="4" fontId="12" fillId="33" borderId="11" xfId="0" applyNumberFormat="1" applyFont="1" applyFill="1" applyBorder="1" applyAlignment="1">
      <alignment horizontal="right" vertical="center"/>
    </xf>
    <xf numFmtId="0" fontId="13" fillId="33" borderId="11" xfId="0" applyFont="1" applyFill="1" applyBorder="1" applyAlignment="1">
      <alignment vertical="center"/>
    </xf>
    <xf numFmtId="0" fontId="13" fillId="33" borderId="17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4" fontId="8" fillId="33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28" fillId="36" borderId="15" xfId="0" applyFont="1" applyFill="1" applyBorder="1" applyAlignment="1">
      <alignment horizontal="right" vertical="center"/>
    </xf>
    <xf numFmtId="0" fontId="28" fillId="36" borderId="18" xfId="0" applyFont="1" applyFill="1" applyBorder="1" applyAlignment="1">
      <alignment horizontal="right" vertical="center"/>
    </xf>
    <xf numFmtId="0" fontId="28" fillId="36" borderId="16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36" borderId="11" xfId="0" applyFont="1" applyFill="1" applyBorder="1" applyAlignment="1">
      <alignment horizontal="center" vertical="center" textRotation="90" wrapText="1"/>
    </xf>
    <xf numFmtId="0" fontId="6" fillId="36" borderId="17" xfId="0" applyFont="1" applyFill="1" applyBorder="1" applyAlignment="1">
      <alignment horizontal="center" vertical="center" textRotation="90" wrapText="1"/>
    </xf>
    <xf numFmtId="0" fontId="6" fillId="36" borderId="12" xfId="0" applyFont="1" applyFill="1" applyBorder="1" applyAlignment="1">
      <alignment horizontal="center" vertical="center" textRotation="90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textRotation="90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right" vertical="center"/>
    </xf>
    <xf numFmtId="0" fontId="8" fillId="36" borderId="10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14" fontId="6" fillId="36" borderId="10" xfId="0" applyNumberFormat="1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20" fillId="36" borderId="0" xfId="0" applyFont="1" applyFill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left" vertical="center" wrapText="1"/>
    </xf>
    <xf numFmtId="0" fontId="29" fillId="33" borderId="18" xfId="0" applyFont="1" applyFill="1" applyBorder="1" applyAlignment="1">
      <alignment horizontal="left" vertical="center" wrapText="1"/>
    </xf>
    <xf numFmtId="0" fontId="29" fillId="33" borderId="1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="90" zoomScaleNormal="90" zoomScalePageLayoutView="0" workbookViewId="0" topLeftCell="A1">
      <selection activeCell="B54" sqref="B54:C54"/>
    </sheetView>
  </sheetViews>
  <sheetFormatPr defaultColWidth="9.140625" defaultRowHeight="15"/>
  <cols>
    <col min="1" max="1" width="4.28125" style="0" customWidth="1"/>
    <col min="2" max="2" width="18.28125" style="0" customWidth="1"/>
    <col min="3" max="3" width="36.140625" style="0" customWidth="1"/>
    <col min="4" max="4" width="6.140625" style="0" customWidth="1"/>
    <col min="5" max="5" width="6.7109375" style="0" customWidth="1"/>
    <col min="6" max="6" width="9.28125" style="43" customWidth="1"/>
    <col min="7" max="7" width="3.421875" style="0" customWidth="1"/>
    <col min="8" max="8" width="8.57421875" style="0" customWidth="1"/>
    <col min="9" max="9" width="11.28125" style="0" customWidth="1"/>
    <col min="10" max="10" width="11.57421875" style="0" customWidth="1"/>
    <col min="11" max="12" width="4.28125" style="0" customWidth="1"/>
    <col min="13" max="13" width="8.140625" style="0" customWidth="1"/>
    <col min="14" max="14" width="1.28515625" style="0" customWidth="1"/>
  </cols>
  <sheetData>
    <row r="1" spans="1:3" ht="15">
      <c r="A1" s="191" t="s">
        <v>13</v>
      </c>
      <c r="B1" s="191"/>
      <c r="C1" s="191"/>
    </row>
    <row r="2" spans="1:13" ht="17.25" customHeight="1">
      <c r="A2" s="193" t="s">
        <v>182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8.75">
      <c r="A3" s="192" t="s">
        <v>194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13.5" customHeight="1">
      <c r="A4" s="177" t="s">
        <v>177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9"/>
    </row>
    <row r="5" spans="1:13" ht="23.25" customHeight="1">
      <c r="A5" s="180" t="s">
        <v>10</v>
      </c>
      <c r="B5" s="181" t="s">
        <v>0</v>
      </c>
      <c r="C5" s="176" t="s">
        <v>183</v>
      </c>
      <c r="D5" s="176" t="s">
        <v>11</v>
      </c>
      <c r="E5" s="175" t="s">
        <v>1</v>
      </c>
      <c r="F5" s="176" t="s">
        <v>2</v>
      </c>
      <c r="G5" s="169" t="s">
        <v>12</v>
      </c>
      <c r="H5" s="176" t="s">
        <v>3</v>
      </c>
      <c r="I5" s="170" t="s">
        <v>4</v>
      </c>
      <c r="J5" s="194"/>
      <c r="K5" s="170" t="s">
        <v>124</v>
      </c>
      <c r="L5" s="171"/>
      <c r="M5" s="163" t="s">
        <v>5</v>
      </c>
    </row>
    <row r="6" spans="1:13" ht="5.25" customHeight="1">
      <c r="A6" s="180"/>
      <c r="B6" s="181"/>
      <c r="C6" s="176"/>
      <c r="D6" s="176"/>
      <c r="E6" s="175"/>
      <c r="F6" s="176"/>
      <c r="G6" s="169"/>
      <c r="H6" s="176"/>
      <c r="I6" s="172"/>
      <c r="J6" s="195"/>
      <c r="K6" s="172"/>
      <c r="L6" s="173"/>
      <c r="M6" s="164"/>
    </row>
    <row r="7" spans="1:13" ht="15" customHeight="1">
      <c r="A7" s="180"/>
      <c r="B7" s="181"/>
      <c r="C7" s="176"/>
      <c r="D7" s="176"/>
      <c r="E7" s="175"/>
      <c r="F7" s="176"/>
      <c r="G7" s="169"/>
      <c r="H7" s="176"/>
      <c r="I7" s="166" t="s">
        <v>6</v>
      </c>
      <c r="J7" s="166" t="s">
        <v>7</v>
      </c>
      <c r="K7" s="169" t="s">
        <v>8</v>
      </c>
      <c r="L7" s="163" t="s">
        <v>9</v>
      </c>
      <c r="M7" s="164"/>
    </row>
    <row r="8" spans="1:13" ht="15">
      <c r="A8" s="180"/>
      <c r="B8" s="181"/>
      <c r="C8" s="176"/>
      <c r="D8" s="176"/>
      <c r="E8" s="175"/>
      <c r="F8" s="176"/>
      <c r="G8" s="169"/>
      <c r="H8" s="176"/>
      <c r="I8" s="167"/>
      <c r="J8" s="167"/>
      <c r="K8" s="169"/>
      <c r="L8" s="164"/>
      <c r="M8" s="164"/>
    </row>
    <row r="9" spans="1:13" ht="15">
      <c r="A9" s="180"/>
      <c r="B9" s="181"/>
      <c r="C9" s="176"/>
      <c r="D9" s="176"/>
      <c r="E9" s="175"/>
      <c r="F9" s="176"/>
      <c r="G9" s="169"/>
      <c r="H9" s="176"/>
      <c r="I9" s="167"/>
      <c r="J9" s="167"/>
      <c r="K9" s="169"/>
      <c r="L9" s="164"/>
      <c r="M9" s="164"/>
    </row>
    <row r="10" spans="1:13" ht="7.5" customHeight="1">
      <c r="A10" s="180"/>
      <c r="B10" s="181"/>
      <c r="C10" s="176"/>
      <c r="D10" s="176"/>
      <c r="E10" s="175"/>
      <c r="F10" s="176"/>
      <c r="G10" s="169"/>
      <c r="H10" s="176"/>
      <c r="I10" s="168"/>
      <c r="J10" s="168"/>
      <c r="K10" s="169"/>
      <c r="L10" s="165"/>
      <c r="M10" s="165"/>
    </row>
    <row r="11" spans="1:13" ht="15">
      <c r="A11" s="35">
        <v>1</v>
      </c>
      <c r="B11" s="36">
        <v>2</v>
      </c>
      <c r="C11" s="37">
        <v>3</v>
      </c>
      <c r="D11" s="37">
        <v>4</v>
      </c>
      <c r="E11" s="35">
        <v>5</v>
      </c>
      <c r="F11" s="35">
        <v>6</v>
      </c>
      <c r="G11" s="35">
        <v>7</v>
      </c>
      <c r="H11" s="35">
        <v>8</v>
      </c>
      <c r="I11" s="37" t="s">
        <v>14</v>
      </c>
      <c r="J11" s="37" t="s">
        <v>15</v>
      </c>
      <c r="K11" s="35">
        <v>11</v>
      </c>
      <c r="L11" s="35">
        <v>12</v>
      </c>
      <c r="M11" s="35">
        <v>13</v>
      </c>
    </row>
    <row r="12" ht="15" customHeight="1">
      <c r="A12" s="1" t="s">
        <v>16</v>
      </c>
    </row>
    <row r="13" spans="1:13" ht="78" customHeight="1">
      <c r="A13" s="53">
        <v>1</v>
      </c>
      <c r="B13" s="13" t="s">
        <v>17</v>
      </c>
      <c r="C13" s="2" t="s">
        <v>18</v>
      </c>
      <c r="D13" s="3" t="s">
        <v>19</v>
      </c>
      <c r="E13" s="32">
        <v>4500</v>
      </c>
      <c r="F13" s="94"/>
      <c r="G13" s="5">
        <v>20</v>
      </c>
      <c r="H13" s="69">
        <f>SUM(F13*1.2)</f>
        <v>0</v>
      </c>
      <c r="I13" s="67">
        <f>SUM(F13*E13)</f>
        <v>0</v>
      </c>
      <c r="J13" s="90">
        <f>SUM(H13*E13)</f>
        <v>0</v>
      </c>
      <c r="K13" s="6"/>
      <c r="L13" s="6"/>
      <c r="M13" s="7"/>
    </row>
    <row r="14" ht="17.25" customHeight="1">
      <c r="A14" s="1" t="s">
        <v>20</v>
      </c>
    </row>
    <row r="15" spans="1:13" ht="45.75" customHeight="1">
      <c r="A15" s="53">
        <v>1</v>
      </c>
      <c r="B15" s="149" t="s">
        <v>21</v>
      </c>
      <c r="C15" s="148" t="s">
        <v>197</v>
      </c>
      <c r="D15" s="4" t="s">
        <v>22</v>
      </c>
      <c r="E15" s="32">
        <v>4100</v>
      </c>
      <c r="F15" s="88"/>
      <c r="G15" s="5">
        <v>20</v>
      </c>
      <c r="H15" s="77">
        <f>SUM(F15*1.2)</f>
        <v>0</v>
      </c>
      <c r="I15" s="66">
        <f>SUM(F15*E15)</f>
        <v>0</v>
      </c>
      <c r="J15" s="77">
        <f>SUM(H15*E15)</f>
        <v>0</v>
      </c>
      <c r="K15" s="150"/>
      <c r="L15" s="150"/>
      <c r="M15" s="9"/>
    </row>
    <row r="16" spans="1:13" ht="57.75" customHeight="1">
      <c r="A16" s="53">
        <v>2</v>
      </c>
      <c r="B16" s="13" t="s">
        <v>23</v>
      </c>
      <c r="C16" s="2" t="s">
        <v>154</v>
      </c>
      <c r="D16" s="4" t="s">
        <v>24</v>
      </c>
      <c r="E16" s="32">
        <v>4700</v>
      </c>
      <c r="F16" s="88"/>
      <c r="G16" s="5">
        <v>20</v>
      </c>
      <c r="H16" s="77">
        <f>SUM(F16*1.2)</f>
        <v>0</v>
      </c>
      <c r="I16" s="66">
        <f>SUM(F16*E16)</f>
        <v>0</v>
      </c>
      <c r="J16" s="77">
        <f>SUM(H16*E16)</f>
        <v>0</v>
      </c>
      <c r="K16" s="151"/>
      <c r="L16" s="151"/>
      <c r="M16" s="9"/>
    </row>
    <row r="17" spans="1:13" ht="46.5" customHeight="1">
      <c r="A17" s="53">
        <v>3</v>
      </c>
      <c r="B17" s="21" t="s">
        <v>26</v>
      </c>
      <c r="C17" s="216" t="s">
        <v>198</v>
      </c>
      <c r="D17" s="4" t="s">
        <v>24</v>
      </c>
      <c r="E17" s="4">
        <v>120</v>
      </c>
      <c r="F17" s="88"/>
      <c r="G17" s="5">
        <v>20</v>
      </c>
      <c r="H17" s="77">
        <f>SUM(F17*1.2)</f>
        <v>0</v>
      </c>
      <c r="I17" s="66">
        <f>SUM(F17*E17)</f>
        <v>0</v>
      </c>
      <c r="J17" s="77">
        <f>SUM(H17*E17)</f>
        <v>0</v>
      </c>
      <c r="K17" s="152"/>
      <c r="L17" s="152"/>
      <c r="M17" s="9"/>
    </row>
    <row r="18" spans="1:13" ht="15.75" customHeight="1">
      <c r="A18" s="159" t="s">
        <v>25</v>
      </c>
      <c r="B18" s="159"/>
      <c r="C18" s="159"/>
      <c r="D18" s="159"/>
      <c r="E18" s="159"/>
      <c r="F18" s="159"/>
      <c r="G18" s="159"/>
      <c r="H18" s="159"/>
      <c r="I18" s="68">
        <f>SUM(I15:I17)</f>
        <v>0</v>
      </c>
      <c r="J18" s="86">
        <f>SUM(J15:J17)</f>
        <v>0</v>
      </c>
      <c r="K18" s="156"/>
      <c r="L18" s="156"/>
      <c r="M18" s="156"/>
    </row>
    <row r="19" spans="1:13" ht="15.75" customHeight="1">
      <c r="A19" s="102"/>
      <c r="B19" s="102"/>
      <c r="C19" s="102"/>
      <c r="D19" s="102"/>
      <c r="E19" s="102"/>
      <c r="F19" s="102"/>
      <c r="G19" s="102"/>
      <c r="H19" s="102"/>
      <c r="I19" s="103"/>
      <c r="J19" s="104"/>
      <c r="K19" s="52"/>
      <c r="L19" s="52"/>
      <c r="M19" s="52"/>
    </row>
    <row r="20" spans="1:13" ht="15.75" customHeight="1">
      <c r="A20" s="102"/>
      <c r="B20" s="102"/>
      <c r="C20" s="102"/>
      <c r="D20" s="102"/>
      <c r="E20" s="102"/>
      <c r="F20" s="102"/>
      <c r="G20" s="102"/>
      <c r="H20" s="102"/>
      <c r="I20" s="103"/>
      <c r="J20" s="104"/>
      <c r="K20" s="160" t="s">
        <v>184</v>
      </c>
      <c r="L20" s="161"/>
      <c r="M20" s="162"/>
    </row>
    <row r="21" spans="1:13" ht="15.75" customHeight="1">
      <c r="A21" s="102"/>
      <c r="B21" s="102"/>
      <c r="C21" s="102"/>
      <c r="D21" s="102"/>
      <c r="E21" s="102"/>
      <c r="F21" s="102"/>
      <c r="G21" s="102"/>
      <c r="H21" s="102"/>
      <c r="I21" s="103"/>
      <c r="J21" s="104"/>
      <c r="K21" s="52"/>
      <c r="L21" s="52"/>
      <c r="M21" s="52"/>
    </row>
    <row r="22" ht="17.25" customHeight="1">
      <c r="A22" s="1" t="s">
        <v>160</v>
      </c>
    </row>
    <row r="23" spans="1:13" ht="45">
      <c r="A23" s="53">
        <v>1</v>
      </c>
      <c r="B23" s="13" t="s">
        <v>153</v>
      </c>
      <c r="C23" s="2" t="s">
        <v>152</v>
      </c>
      <c r="D23" s="4" t="s">
        <v>24</v>
      </c>
      <c r="E23" s="4">
        <v>30</v>
      </c>
      <c r="F23" s="85"/>
      <c r="G23" s="5">
        <v>20</v>
      </c>
      <c r="H23" s="77">
        <f>SUM(F23*1.2)</f>
        <v>0</v>
      </c>
      <c r="I23" s="76">
        <f>SUM(F23*E23)</f>
        <v>0</v>
      </c>
      <c r="J23" s="83">
        <f>SUM(H23*E23)</f>
        <v>0</v>
      </c>
      <c r="K23" s="157"/>
      <c r="L23" s="157"/>
      <c r="M23" s="10"/>
    </row>
    <row r="24" spans="1:13" ht="45">
      <c r="A24" s="55">
        <v>2</v>
      </c>
      <c r="B24" s="44" t="s">
        <v>163</v>
      </c>
      <c r="C24" s="45" t="s">
        <v>162</v>
      </c>
      <c r="D24" s="46" t="s">
        <v>24</v>
      </c>
      <c r="E24" s="46">
        <v>24</v>
      </c>
      <c r="F24" s="92"/>
      <c r="G24" s="5">
        <v>20</v>
      </c>
      <c r="H24" s="77">
        <f>SUM(F24*1.2)</f>
        <v>0</v>
      </c>
      <c r="I24" s="93">
        <f>SUM(F24*E24)</f>
        <v>0</v>
      </c>
      <c r="J24" s="83">
        <f>SUM(H24*E24)</f>
        <v>0</v>
      </c>
      <c r="K24" s="158"/>
      <c r="L24" s="158"/>
      <c r="M24" s="10"/>
    </row>
    <row r="25" spans="1:13" ht="15.75" customHeight="1">
      <c r="A25" s="159" t="s">
        <v>161</v>
      </c>
      <c r="B25" s="159"/>
      <c r="C25" s="159"/>
      <c r="D25" s="159"/>
      <c r="E25" s="159"/>
      <c r="F25" s="159"/>
      <c r="G25" s="159"/>
      <c r="H25" s="159"/>
      <c r="I25" s="68">
        <f>SUM(I23:I24)</f>
        <v>0</v>
      </c>
      <c r="J25" s="91">
        <f>SUM(J23:J24)</f>
        <v>0</v>
      </c>
      <c r="K25" s="156"/>
      <c r="L25" s="156"/>
      <c r="M25" s="156"/>
    </row>
    <row r="26" spans="1:3" ht="21.75" customHeight="1">
      <c r="A26" s="146" t="s">
        <v>179</v>
      </c>
      <c r="B26" s="147"/>
      <c r="C26" s="147"/>
    </row>
    <row r="27" spans="1:13" ht="59.25" customHeight="1">
      <c r="A27" s="53">
        <v>1</v>
      </c>
      <c r="B27" s="13" t="s">
        <v>29</v>
      </c>
      <c r="C27" s="2" t="s">
        <v>30</v>
      </c>
      <c r="D27" s="3" t="s">
        <v>22</v>
      </c>
      <c r="E27" s="32">
        <v>3400</v>
      </c>
      <c r="F27" s="85"/>
      <c r="G27" s="5">
        <v>20</v>
      </c>
      <c r="H27" s="89">
        <f>SUM(F27*1.2)</f>
        <v>0</v>
      </c>
      <c r="I27" s="72">
        <f>SUM(F27*E27)</f>
        <v>0</v>
      </c>
      <c r="J27" s="89">
        <f>SUM(H27*E27)</f>
        <v>0</v>
      </c>
      <c r="K27" s="142"/>
      <c r="L27" s="142"/>
      <c r="M27" s="10"/>
    </row>
    <row r="28" spans="1:13" ht="75.75" customHeight="1">
      <c r="A28" s="53">
        <v>2</v>
      </c>
      <c r="B28" s="149" t="s">
        <v>199</v>
      </c>
      <c r="C28" s="148" t="s">
        <v>200</v>
      </c>
      <c r="D28" s="3" t="s">
        <v>22</v>
      </c>
      <c r="E28" s="32">
        <v>3600</v>
      </c>
      <c r="F28" s="85"/>
      <c r="G28" s="5">
        <v>20</v>
      </c>
      <c r="H28" s="89">
        <f>SUM(F28*1.2)</f>
        <v>0</v>
      </c>
      <c r="I28" s="72">
        <f>SUM(F28*E28)</f>
        <v>0</v>
      </c>
      <c r="J28" s="89">
        <f>SUM(H28*E28)</f>
        <v>0</v>
      </c>
      <c r="K28" s="143"/>
      <c r="L28" s="143"/>
      <c r="M28" s="10"/>
    </row>
    <row r="29" spans="1:13" ht="60">
      <c r="A29" s="53">
        <v>3</v>
      </c>
      <c r="B29" s="13" t="s">
        <v>31</v>
      </c>
      <c r="C29" s="2" t="s">
        <v>32</v>
      </c>
      <c r="D29" s="3" t="s">
        <v>24</v>
      </c>
      <c r="E29" s="4">
        <v>1000</v>
      </c>
      <c r="F29" s="85"/>
      <c r="G29" s="5">
        <v>20</v>
      </c>
      <c r="H29" s="89">
        <f>SUM(F29*1.2)</f>
        <v>0</v>
      </c>
      <c r="I29" s="72">
        <f>SUM(F29*E29)</f>
        <v>0</v>
      </c>
      <c r="J29" s="89">
        <f>SUM(H29*E29)</f>
        <v>0</v>
      </c>
      <c r="K29" s="143"/>
      <c r="L29" s="143"/>
      <c r="M29" s="10"/>
    </row>
    <row r="30" spans="1:13" ht="60">
      <c r="A30" s="129">
        <v>4</v>
      </c>
      <c r="B30" s="13" t="s">
        <v>33</v>
      </c>
      <c r="C30" s="2" t="s">
        <v>34</v>
      </c>
      <c r="D30" s="3" t="s">
        <v>24</v>
      </c>
      <c r="E30" s="32">
        <v>800</v>
      </c>
      <c r="F30" s="85"/>
      <c r="G30" s="5">
        <v>20</v>
      </c>
      <c r="H30" s="89">
        <f>SUM(F30*1.2)</f>
        <v>0</v>
      </c>
      <c r="I30" s="72">
        <f>SUM(F30*E30)</f>
        <v>0</v>
      </c>
      <c r="J30" s="89">
        <f>SUM(H30*E30)</f>
        <v>0</v>
      </c>
      <c r="K30" s="143"/>
      <c r="L30" s="143"/>
      <c r="M30" s="10"/>
    </row>
    <row r="31" spans="1:13" ht="39.75" customHeight="1">
      <c r="A31" s="105">
        <v>5</v>
      </c>
      <c r="B31" s="22" t="s">
        <v>99</v>
      </c>
      <c r="C31" s="2" t="s">
        <v>35</v>
      </c>
      <c r="D31" s="3" t="s">
        <v>22</v>
      </c>
      <c r="E31" s="32">
        <v>4</v>
      </c>
      <c r="F31" s="85"/>
      <c r="G31" s="5">
        <v>20</v>
      </c>
      <c r="H31" s="89">
        <f>SUM(F31*1.2)</f>
        <v>0</v>
      </c>
      <c r="I31" s="72">
        <f>SUM(E31*F31)</f>
        <v>0</v>
      </c>
      <c r="J31" s="89">
        <f>SUM(H31*E31)</f>
        <v>0</v>
      </c>
      <c r="K31" s="41"/>
      <c r="L31" s="40"/>
      <c r="M31" s="112"/>
    </row>
    <row r="32" spans="1:13" ht="15">
      <c r="A32" s="174" t="s">
        <v>180</v>
      </c>
      <c r="B32" s="174"/>
      <c r="C32" s="174"/>
      <c r="D32" s="174"/>
      <c r="E32" s="174"/>
      <c r="F32" s="174"/>
      <c r="G32" s="174"/>
      <c r="H32" s="174"/>
      <c r="I32" s="71">
        <f>SUM(I27:I31)</f>
        <v>0</v>
      </c>
      <c r="J32" s="86">
        <f>SUM(J27:J31)</f>
        <v>0</v>
      </c>
      <c r="K32" s="188"/>
      <c r="L32" s="188"/>
      <c r="M32" s="188"/>
    </row>
    <row r="33" spans="1:13" ht="18">
      <c r="A33" s="56"/>
      <c r="B33" s="56"/>
      <c r="C33" s="56"/>
      <c r="D33" s="56"/>
      <c r="E33" s="56"/>
      <c r="F33" s="56"/>
      <c r="G33" s="56"/>
      <c r="H33" s="56"/>
      <c r="I33" s="111"/>
      <c r="J33" s="104"/>
      <c r="K33" s="131"/>
      <c r="L33" s="131"/>
      <c r="M33" s="131"/>
    </row>
    <row r="34" spans="1:13" ht="18">
      <c r="A34" s="56"/>
      <c r="B34" s="56"/>
      <c r="C34" s="56"/>
      <c r="D34" s="56"/>
      <c r="E34" s="56"/>
      <c r="F34" s="56"/>
      <c r="G34" s="56"/>
      <c r="H34" s="56"/>
      <c r="I34" s="111"/>
      <c r="J34" s="104"/>
      <c r="K34" s="160" t="s">
        <v>185</v>
      </c>
      <c r="L34" s="161"/>
      <c r="M34" s="162"/>
    </row>
    <row r="35" spans="1:13" ht="5.25" customHeight="1">
      <c r="A35" s="56"/>
      <c r="B35" s="56"/>
      <c r="C35" s="56"/>
      <c r="D35" s="56"/>
      <c r="E35" s="56"/>
      <c r="F35" s="56"/>
      <c r="G35" s="56"/>
      <c r="H35" s="56"/>
      <c r="I35" s="111"/>
      <c r="J35" s="104"/>
      <c r="K35" s="131"/>
      <c r="L35" s="131"/>
      <c r="M35" s="131"/>
    </row>
    <row r="36" spans="1:13" ht="12" customHeight="1">
      <c r="A36" s="56"/>
      <c r="B36" s="56"/>
      <c r="C36" s="56"/>
      <c r="D36" s="56"/>
      <c r="E36" s="56"/>
      <c r="F36" s="56"/>
      <c r="G36" s="56"/>
      <c r="H36" s="56"/>
      <c r="I36" s="111"/>
      <c r="J36" s="104"/>
      <c r="K36" s="131"/>
      <c r="L36" s="131"/>
      <c r="M36" s="131"/>
    </row>
    <row r="37" spans="1:3" ht="15.75">
      <c r="A37" s="146" t="s">
        <v>178</v>
      </c>
      <c r="B37" s="147"/>
      <c r="C37" s="147"/>
    </row>
    <row r="38" spans="1:13" ht="45">
      <c r="A38" s="53">
        <v>1</v>
      </c>
      <c r="B38" s="13" t="s">
        <v>27</v>
      </c>
      <c r="C38" s="2" t="s">
        <v>28</v>
      </c>
      <c r="D38" s="4" t="s">
        <v>24</v>
      </c>
      <c r="E38" s="4">
        <v>100</v>
      </c>
      <c r="F38" s="85"/>
      <c r="G38" s="5">
        <v>20</v>
      </c>
      <c r="H38" s="77">
        <f>SUM(F38*1.2)</f>
        <v>0</v>
      </c>
      <c r="I38" s="68">
        <f>SUM(E38*F38)</f>
        <v>0</v>
      </c>
      <c r="J38" s="86">
        <f>SUM(H38*E38)</f>
        <v>0</v>
      </c>
      <c r="K38" s="6"/>
      <c r="L38" s="6"/>
      <c r="M38" s="7"/>
    </row>
    <row r="39" ht="20.25" customHeight="1">
      <c r="A39" s="1" t="s">
        <v>36</v>
      </c>
    </row>
    <row r="40" spans="1:13" ht="43.5" customHeight="1">
      <c r="A40" s="53">
        <v>1</v>
      </c>
      <c r="B40" s="13" t="s">
        <v>37</v>
      </c>
      <c r="C40" s="2" t="s">
        <v>38</v>
      </c>
      <c r="D40" s="3" t="s">
        <v>24</v>
      </c>
      <c r="E40" s="32">
        <v>2000</v>
      </c>
      <c r="F40" s="88"/>
      <c r="G40" s="5">
        <v>20</v>
      </c>
      <c r="H40" s="77">
        <f>SUM(F40*1.2)</f>
        <v>0</v>
      </c>
      <c r="I40" s="74">
        <f>SUM(F40*E40)</f>
        <v>0</v>
      </c>
      <c r="J40" s="87">
        <f>SUM(H40*E40)</f>
        <v>0</v>
      </c>
      <c r="K40" s="157"/>
      <c r="L40" s="157"/>
      <c r="M40" s="7"/>
    </row>
    <row r="41" spans="1:13" ht="61.5" customHeight="1">
      <c r="A41" s="53">
        <v>2</v>
      </c>
      <c r="B41" s="13" t="s">
        <v>167</v>
      </c>
      <c r="C41" s="47" t="s">
        <v>168</v>
      </c>
      <c r="D41" s="3" t="s">
        <v>24</v>
      </c>
      <c r="E41" s="32">
        <v>15</v>
      </c>
      <c r="F41" s="88"/>
      <c r="G41" s="5">
        <v>20</v>
      </c>
      <c r="H41" s="77">
        <f>SUM(F41*1.2)</f>
        <v>0</v>
      </c>
      <c r="I41" s="74">
        <f>SUM(F41*E41)</f>
        <v>0</v>
      </c>
      <c r="J41" s="87">
        <f>SUM(H41*E41)</f>
        <v>0</v>
      </c>
      <c r="K41" s="158"/>
      <c r="L41" s="158"/>
      <c r="M41" s="7"/>
    </row>
    <row r="42" spans="1:13" ht="15">
      <c r="A42" s="153" t="s">
        <v>166</v>
      </c>
      <c r="B42" s="154"/>
      <c r="C42" s="154"/>
      <c r="D42" s="154"/>
      <c r="E42" s="154"/>
      <c r="F42" s="154"/>
      <c r="G42" s="154"/>
      <c r="H42" s="155"/>
      <c r="I42" s="73">
        <f>SUM(I40:I41)</f>
        <v>0</v>
      </c>
      <c r="J42" s="87">
        <f>SUM(J40:J41)</f>
        <v>0</v>
      </c>
      <c r="K42" s="15"/>
      <c r="L42" s="15"/>
      <c r="M42" s="16"/>
    </row>
    <row r="43" ht="20.25" customHeight="1">
      <c r="A43" s="1" t="s">
        <v>39</v>
      </c>
    </row>
    <row r="44" spans="1:13" ht="51.75" customHeight="1">
      <c r="A44" s="129">
        <v>1</v>
      </c>
      <c r="B44" s="127" t="s">
        <v>53</v>
      </c>
      <c r="C44" s="48" t="s">
        <v>169</v>
      </c>
      <c r="D44" s="3" t="s">
        <v>24</v>
      </c>
      <c r="E44" s="4">
        <v>30</v>
      </c>
      <c r="F44" s="88"/>
      <c r="G44" s="5">
        <v>20</v>
      </c>
      <c r="H44" s="77">
        <f>SUM(F44*1.2)</f>
        <v>0</v>
      </c>
      <c r="I44" s="126">
        <f>SUM(F44*E44)</f>
        <v>0</v>
      </c>
      <c r="J44" s="77">
        <f>SUM(H44*E44)</f>
        <v>0</v>
      </c>
      <c r="K44" s="157"/>
      <c r="L44" s="157"/>
      <c r="M44" s="7"/>
    </row>
    <row r="45" spans="1:13" ht="89.25" customHeight="1">
      <c r="A45" s="129">
        <v>2</v>
      </c>
      <c r="B45" s="49" t="s">
        <v>40</v>
      </c>
      <c r="C45" s="130" t="s">
        <v>42</v>
      </c>
      <c r="D45" s="3" t="s">
        <v>24</v>
      </c>
      <c r="E45" s="4">
        <v>24</v>
      </c>
      <c r="F45" s="88"/>
      <c r="G45" s="5">
        <v>20</v>
      </c>
      <c r="H45" s="77">
        <f>SUM(F45*1.2)</f>
        <v>0</v>
      </c>
      <c r="I45" s="126">
        <f>SUM(F45*E45)</f>
        <v>0</v>
      </c>
      <c r="J45" s="77">
        <f>SUM(H45*E45)</f>
        <v>0</v>
      </c>
      <c r="K45" s="158"/>
      <c r="L45" s="158"/>
      <c r="M45" s="7"/>
    </row>
    <row r="46" spans="1:13" ht="15">
      <c r="A46" s="153" t="s">
        <v>41</v>
      </c>
      <c r="B46" s="154"/>
      <c r="C46" s="154"/>
      <c r="D46" s="154"/>
      <c r="E46" s="154"/>
      <c r="F46" s="154"/>
      <c r="G46" s="154"/>
      <c r="H46" s="155"/>
      <c r="I46" s="50">
        <f>SUM(I44:I45)</f>
        <v>0</v>
      </c>
      <c r="J46" s="86">
        <f>SUM(J44:J45)</f>
        <v>0</v>
      </c>
      <c r="K46" s="214"/>
      <c r="L46" s="214"/>
      <c r="M46" s="214"/>
    </row>
    <row r="47" spans="1:13" ht="18">
      <c r="A47" s="114"/>
      <c r="B47" s="114"/>
      <c r="C47" s="114"/>
      <c r="D47" s="114"/>
      <c r="E47" s="114"/>
      <c r="F47" s="114"/>
      <c r="G47" s="114"/>
      <c r="H47" s="114"/>
      <c r="I47" s="115"/>
      <c r="J47" s="104"/>
      <c r="K47" s="101"/>
      <c r="L47" s="101"/>
      <c r="M47" s="101"/>
    </row>
    <row r="48" spans="1:13" ht="18">
      <c r="A48" s="114"/>
      <c r="B48" s="114"/>
      <c r="C48" s="114"/>
      <c r="D48" s="114"/>
      <c r="E48" s="114"/>
      <c r="F48" s="114"/>
      <c r="G48" s="114"/>
      <c r="H48" s="114"/>
      <c r="I48" s="115"/>
      <c r="J48" s="104"/>
      <c r="K48" s="101"/>
      <c r="L48" s="101"/>
      <c r="M48" s="101"/>
    </row>
    <row r="49" spans="1:13" ht="18">
      <c r="A49" s="114"/>
      <c r="B49" s="114"/>
      <c r="C49" s="114"/>
      <c r="D49" s="114"/>
      <c r="E49" s="114"/>
      <c r="F49" s="114"/>
      <c r="G49" s="114"/>
      <c r="H49" s="114"/>
      <c r="I49" s="115"/>
      <c r="J49" s="104"/>
      <c r="K49" s="160" t="s">
        <v>186</v>
      </c>
      <c r="L49" s="161"/>
      <c r="M49" s="162"/>
    </row>
    <row r="50" spans="1:13" ht="18">
      <c r="A50" s="114"/>
      <c r="B50" s="114"/>
      <c r="C50" s="114"/>
      <c r="D50" s="114"/>
      <c r="E50" s="114"/>
      <c r="F50" s="114"/>
      <c r="G50" s="114"/>
      <c r="H50" s="114"/>
      <c r="I50" s="115"/>
      <c r="J50" s="104"/>
      <c r="K50" s="101"/>
      <c r="L50" s="101"/>
      <c r="M50" s="101"/>
    </row>
    <row r="51" spans="1:13" ht="18">
      <c r="A51" s="114"/>
      <c r="B51" s="114"/>
      <c r="C51" s="114"/>
      <c r="D51" s="114"/>
      <c r="E51" s="114"/>
      <c r="F51" s="114"/>
      <c r="G51" s="114"/>
      <c r="H51" s="114"/>
      <c r="I51" s="115"/>
      <c r="J51" s="104"/>
      <c r="K51" s="101"/>
      <c r="L51" s="101"/>
      <c r="M51" s="101"/>
    </row>
    <row r="52" spans="1:13" ht="18">
      <c r="A52" s="114"/>
      <c r="B52" s="114"/>
      <c r="C52" s="114"/>
      <c r="D52" s="114"/>
      <c r="E52" s="114"/>
      <c r="F52" s="114"/>
      <c r="G52" s="114"/>
      <c r="H52" s="114"/>
      <c r="I52" s="115"/>
      <c r="J52" s="104"/>
      <c r="K52" s="101"/>
      <c r="L52" s="101"/>
      <c r="M52" s="101"/>
    </row>
    <row r="53" ht="18.75" customHeight="1">
      <c r="A53" s="1" t="s">
        <v>43</v>
      </c>
    </row>
    <row r="54" spans="1:13" ht="81.75" customHeight="1">
      <c r="A54" s="53">
        <v>1</v>
      </c>
      <c r="B54" s="149" t="s">
        <v>201</v>
      </c>
      <c r="C54" s="148" t="s">
        <v>202</v>
      </c>
      <c r="D54" s="3" t="s">
        <v>22</v>
      </c>
      <c r="E54" s="32">
        <v>3800</v>
      </c>
      <c r="F54" s="85"/>
      <c r="G54" s="5">
        <v>20</v>
      </c>
      <c r="H54" s="77">
        <f>SUM(F54*1.2)</f>
        <v>0</v>
      </c>
      <c r="I54" s="66">
        <f>SUM(F54*E54)</f>
        <v>0</v>
      </c>
      <c r="J54" s="77">
        <f>SUM(H54*E54)</f>
        <v>0</v>
      </c>
      <c r="K54" s="157"/>
      <c r="L54" s="157"/>
      <c r="M54" s="7"/>
    </row>
    <row r="55" spans="1:13" ht="48">
      <c r="A55" s="53">
        <v>2</v>
      </c>
      <c r="B55" s="22" t="s">
        <v>176</v>
      </c>
      <c r="C55" s="2" t="s">
        <v>44</v>
      </c>
      <c r="D55" s="3" t="s">
        <v>24</v>
      </c>
      <c r="E55" s="4">
        <v>12</v>
      </c>
      <c r="F55" s="85"/>
      <c r="G55" s="5">
        <v>20</v>
      </c>
      <c r="H55" s="77">
        <f>SUM(F55*1.2)</f>
        <v>0</v>
      </c>
      <c r="I55" s="66">
        <f>SUM(F55*E55)</f>
        <v>0</v>
      </c>
      <c r="J55" s="77">
        <f>SUM(H55*E55)</f>
        <v>0</v>
      </c>
      <c r="K55" s="196"/>
      <c r="L55" s="196"/>
      <c r="M55" s="7"/>
    </row>
    <row r="56" spans="1:13" ht="72">
      <c r="A56" s="53">
        <v>3</v>
      </c>
      <c r="B56" s="217" t="s">
        <v>203</v>
      </c>
      <c r="C56" s="218" t="s">
        <v>204</v>
      </c>
      <c r="D56" s="3" t="s">
        <v>24</v>
      </c>
      <c r="E56" s="4">
        <v>36</v>
      </c>
      <c r="F56" s="85"/>
      <c r="G56" s="5">
        <v>20</v>
      </c>
      <c r="H56" s="77">
        <f>SUM(F56*1.2)</f>
        <v>0</v>
      </c>
      <c r="I56" s="66">
        <f>SUM(F56*E56)</f>
        <v>0</v>
      </c>
      <c r="J56" s="77">
        <f>SUM(H56*E56)</f>
        <v>0</v>
      </c>
      <c r="K56" s="158"/>
      <c r="L56" s="158"/>
      <c r="M56" s="14"/>
    </row>
    <row r="57" spans="1:13" ht="17.25" customHeight="1">
      <c r="A57" s="153" t="s">
        <v>45</v>
      </c>
      <c r="B57" s="154"/>
      <c r="C57" s="154"/>
      <c r="D57" s="154"/>
      <c r="E57" s="154"/>
      <c r="F57" s="154"/>
      <c r="G57" s="154"/>
      <c r="H57" s="155"/>
      <c r="I57" s="68">
        <f>SUM(I54:I56)</f>
        <v>0</v>
      </c>
      <c r="J57" s="80">
        <f>SUM(J54:J56)</f>
        <v>0</v>
      </c>
      <c r="K57" s="208"/>
      <c r="L57" s="209"/>
      <c r="M57" s="209"/>
    </row>
    <row r="58" ht="16.5" customHeight="1">
      <c r="A58" s="1" t="s">
        <v>46</v>
      </c>
    </row>
    <row r="59" spans="1:13" ht="105" customHeight="1">
      <c r="A59" s="53">
        <v>1</v>
      </c>
      <c r="B59" s="217" t="s">
        <v>205</v>
      </c>
      <c r="C59" s="218" t="s">
        <v>206</v>
      </c>
      <c r="D59" s="4" t="s">
        <v>22</v>
      </c>
      <c r="E59" s="4">
        <v>80</v>
      </c>
      <c r="F59" s="88"/>
      <c r="G59" s="5">
        <v>20</v>
      </c>
      <c r="H59" s="77">
        <f>SUM(F59*1.2)</f>
        <v>0</v>
      </c>
      <c r="I59" s="74">
        <f>SUM(F59*E59)</f>
        <v>0</v>
      </c>
      <c r="J59" s="83">
        <f>SUM(H59*E59)</f>
        <v>0</v>
      </c>
      <c r="K59" s="157"/>
      <c r="L59" s="185"/>
      <c r="M59" s="7"/>
    </row>
    <row r="60" spans="1:13" ht="86.25" customHeight="1">
      <c r="A60" s="58">
        <v>2</v>
      </c>
      <c r="B60" s="49" t="s">
        <v>170</v>
      </c>
      <c r="C60" s="48" t="s">
        <v>171</v>
      </c>
      <c r="D60" s="4" t="s">
        <v>22</v>
      </c>
      <c r="E60" s="51">
        <v>20</v>
      </c>
      <c r="F60" s="95"/>
      <c r="G60" s="5">
        <v>20</v>
      </c>
      <c r="H60" s="77">
        <f>SUM(F60*1.2)</f>
        <v>0</v>
      </c>
      <c r="I60" s="75">
        <f>SUM(F60*E60)</f>
        <v>0</v>
      </c>
      <c r="J60" s="83">
        <f>SUM(H60*E60)</f>
        <v>0</v>
      </c>
      <c r="K60" s="158"/>
      <c r="L60" s="186"/>
      <c r="M60" s="7"/>
    </row>
    <row r="61" spans="1:13" ht="17.25" customHeight="1">
      <c r="A61" s="174" t="s">
        <v>128</v>
      </c>
      <c r="B61" s="174"/>
      <c r="C61" s="174"/>
      <c r="D61" s="174"/>
      <c r="E61" s="174"/>
      <c r="F61" s="174"/>
      <c r="G61" s="174"/>
      <c r="H61" s="174"/>
      <c r="I61" s="68">
        <f>SUM(I59:I60)</f>
        <v>0</v>
      </c>
      <c r="J61" s="84">
        <f>SUM(J59:J60)</f>
        <v>0</v>
      </c>
      <c r="K61" s="15"/>
      <c r="L61" s="15"/>
      <c r="M61" s="16"/>
    </row>
    <row r="62" spans="1:10" ht="7.5" customHeight="1">
      <c r="A62" s="56"/>
      <c r="B62" s="56"/>
      <c r="C62" s="56"/>
      <c r="D62" s="56"/>
      <c r="E62" s="56"/>
      <c r="F62" s="56"/>
      <c r="G62" s="56"/>
      <c r="H62" s="56"/>
      <c r="I62" s="103"/>
      <c r="J62" s="110"/>
    </row>
    <row r="63" spans="1:13" ht="15" customHeight="1">
      <c r="A63" s="56"/>
      <c r="B63" s="56"/>
      <c r="C63" s="56"/>
      <c r="D63" s="56"/>
      <c r="E63" s="56"/>
      <c r="F63" s="56"/>
      <c r="G63" s="56"/>
      <c r="H63" s="56"/>
      <c r="I63" s="103"/>
      <c r="J63" s="110"/>
      <c r="K63" s="160" t="s">
        <v>187</v>
      </c>
      <c r="L63" s="161"/>
      <c r="M63" s="162"/>
    </row>
    <row r="64" spans="1:13" ht="6.75" customHeight="1">
      <c r="A64" s="56"/>
      <c r="B64" s="56"/>
      <c r="C64" s="56"/>
      <c r="D64" s="56"/>
      <c r="E64" s="56"/>
      <c r="F64" s="56"/>
      <c r="G64" s="56"/>
      <c r="H64" s="56"/>
      <c r="I64" s="103"/>
      <c r="J64" s="110"/>
      <c r="K64" s="144"/>
      <c r="L64" s="144"/>
      <c r="M64" s="144"/>
    </row>
    <row r="65" ht="16.5" customHeight="1">
      <c r="A65" s="1" t="s">
        <v>47</v>
      </c>
    </row>
    <row r="66" spans="1:13" ht="48">
      <c r="A66" s="60">
        <v>1</v>
      </c>
      <c r="B66" s="13" t="s">
        <v>48</v>
      </c>
      <c r="C66" s="8" t="s">
        <v>49</v>
      </c>
      <c r="D66" s="3" t="s">
        <v>22</v>
      </c>
      <c r="E66" s="4">
        <v>70</v>
      </c>
      <c r="F66" s="88"/>
      <c r="G66" s="5">
        <v>20</v>
      </c>
      <c r="H66" s="77">
        <f>SUM(F66*1.2)</f>
        <v>0</v>
      </c>
      <c r="I66" s="66">
        <f>SUM(E66*F66)</f>
        <v>0</v>
      </c>
      <c r="J66" s="77">
        <f>SUM(H66*E66)</f>
        <v>0</v>
      </c>
      <c r="K66" s="198"/>
      <c r="L66" s="198"/>
      <c r="M66" s="12"/>
    </row>
    <row r="67" spans="1:13" ht="56.25">
      <c r="A67" s="53">
        <v>2</v>
      </c>
      <c r="B67" s="13" t="s">
        <v>50</v>
      </c>
      <c r="C67" s="8" t="s">
        <v>51</v>
      </c>
      <c r="D67" s="3" t="s">
        <v>22</v>
      </c>
      <c r="E67" s="4">
        <v>550</v>
      </c>
      <c r="F67" s="88"/>
      <c r="G67" s="5">
        <v>20</v>
      </c>
      <c r="H67" s="77">
        <f>SUM(F67*1.2)</f>
        <v>0</v>
      </c>
      <c r="I67" s="66">
        <f>SUM(E67*F67)</f>
        <v>0</v>
      </c>
      <c r="J67" s="77">
        <f>SUM(H67*E67)</f>
        <v>0</v>
      </c>
      <c r="K67" s="198"/>
      <c r="L67" s="198"/>
      <c r="M67" s="20"/>
    </row>
    <row r="68" spans="1:13" ht="16.5">
      <c r="A68" s="174" t="s">
        <v>52</v>
      </c>
      <c r="B68" s="174"/>
      <c r="C68" s="174"/>
      <c r="D68" s="174"/>
      <c r="E68" s="174"/>
      <c r="F68" s="174"/>
      <c r="G68" s="174"/>
      <c r="H68" s="174"/>
      <c r="I68" s="82">
        <f>SUM(I66:I67)</f>
        <v>0</v>
      </c>
      <c r="J68" s="78">
        <f>SUM(J66:J67)</f>
        <v>0</v>
      </c>
      <c r="K68" s="19"/>
      <c r="L68" s="18"/>
      <c r="M68" s="30"/>
    </row>
    <row r="69" spans="1:13" ht="19.5" customHeight="1">
      <c r="A69" s="213" t="s">
        <v>54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</row>
    <row r="70" spans="1:13" ht="15">
      <c r="A70" s="53">
        <v>1</v>
      </c>
      <c r="B70" s="13" t="s">
        <v>55</v>
      </c>
      <c r="C70" s="2" t="s">
        <v>56</v>
      </c>
      <c r="D70" s="4" t="s">
        <v>24</v>
      </c>
      <c r="E70" s="32">
        <v>3000</v>
      </c>
      <c r="F70" s="85"/>
      <c r="G70" s="5">
        <v>20</v>
      </c>
      <c r="H70" s="77">
        <f>SUM(F70*1.2)</f>
        <v>0</v>
      </c>
      <c r="I70" s="39">
        <f>SUM(F70*E70)</f>
        <v>0</v>
      </c>
      <c r="J70" s="77">
        <f>SUM(H70*E70)</f>
        <v>0</v>
      </c>
      <c r="K70" s="187"/>
      <c r="L70" s="187"/>
      <c r="M70" s="7"/>
    </row>
    <row r="71" spans="1:13" ht="15">
      <c r="A71" s="53">
        <v>2</v>
      </c>
      <c r="B71" s="13" t="s">
        <v>57</v>
      </c>
      <c r="C71" s="2" t="s">
        <v>58</v>
      </c>
      <c r="D71" s="4" t="s">
        <v>24</v>
      </c>
      <c r="E71" s="34">
        <v>13000</v>
      </c>
      <c r="F71" s="85"/>
      <c r="G71" s="5">
        <v>20</v>
      </c>
      <c r="H71" s="77">
        <f>SUM(F71*1.2)</f>
        <v>0</v>
      </c>
      <c r="I71" s="39">
        <f>SUM(F71*E71)</f>
        <v>0</v>
      </c>
      <c r="J71" s="77">
        <f>SUM(H71*E71)</f>
        <v>0</v>
      </c>
      <c r="K71" s="187"/>
      <c r="L71" s="187"/>
      <c r="M71" s="7"/>
    </row>
    <row r="72" spans="1:13" ht="56.25">
      <c r="A72" s="53">
        <v>3</v>
      </c>
      <c r="B72" s="13" t="s">
        <v>59</v>
      </c>
      <c r="C72" s="2" t="s">
        <v>60</v>
      </c>
      <c r="D72" s="4" t="s">
        <v>61</v>
      </c>
      <c r="E72" s="4">
        <v>20</v>
      </c>
      <c r="F72" s="85"/>
      <c r="G72" s="5">
        <v>20</v>
      </c>
      <c r="H72" s="77">
        <f>SUM(F72*1.2)</f>
        <v>0</v>
      </c>
      <c r="I72" s="39">
        <f>SUM(F72*E72)</f>
        <v>0</v>
      </c>
      <c r="J72" s="77">
        <f>SUM(H72*E72)</f>
        <v>0</v>
      </c>
      <c r="K72" s="187"/>
      <c r="L72" s="187"/>
      <c r="M72" s="7"/>
    </row>
    <row r="73" spans="1:10" ht="16.5">
      <c r="A73" s="174" t="s">
        <v>62</v>
      </c>
      <c r="B73" s="174"/>
      <c r="C73" s="174"/>
      <c r="D73" s="174"/>
      <c r="E73" s="174"/>
      <c r="F73" s="174"/>
      <c r="G73" s="174"/>
      <c r="H73" s="174"/>
      <c r="I73" s="59">
        <f>SUM(I70:I72)</f>
        <v>0</v>
      </c>
      <c r="J73" s="96">
        <f>SUM(J70:J72)</f>
        <v>0</v>
      </c>
    </row>
    <row r="74" spans="1:13" ht="15.75">
      <c r="A74" s="213" t="s">
        <v>63</v>
      </c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</row>
    <row r="75" spans="1:13" ht="36">
      <c r="A75" s="53">
        <v>1</v>
      </c>
      <c r="B75" s="13" t="s">
        <v>64</v>
      </c>
      <c r="C75" s="2" t="s">
        <v>65</v>
      </c>
      <c r="D75" s="4" t="s">
        <v>24</v>
      </c>
      <c r="E75" s="32">
        <v>2500</v>
      </c>
      <c r="F75" s="85"/>
      <c r="G75" s="5">
        <v>20</v>
      </c>
      <c r="H75" s="77">
        <f>SUM(F75*1.2)</f>
        <v>0</v>
      </c>
      <c r="I75" s="39">
        <f>SUM(F75*E75)</f>
        <v>0</v>
      </c>
      <c r="J75" s="77">
        <f>SUM(H75*E75)</f>
        <v>0</v>
      </c>
      <c r="K75" s="187"/>
      <c r="L75" s="187"/>
      <c r="M75" s="7"/>
    </row>
    <row r="76" spans="1:13" ht="30.75" customHeight="1">
      <c r="A76" s="53">
        <v>2</v>
      </c>
      <c r="B76" s="21" t="s">
        <v>98</v>
      </c>
      <c r="C76" s="2" t="s">
        <v>66</v>
      </c>
      <c r="D76" s="4" t="s">
        <v>24</v>
      </c>
      <c r="E76" s="32">
        <v>1500</v>
      </c>
      <c r="F76" s="85"/>
      <c r="G76" s="5">
        <v>20</v>
      </c>
      <c r="H76" s="77">
        <f aca="true" t="shared" si="0" ref="H76:H103">SUM(F76*1.2)</f>
        <v>0</v>
      </c>
      <c r="I76" s="39">
        <f>SUM(F76*E76)</f>
        <v>0</v>
      </c>
      <c r="J76" s="77">
        <f aca="true" t="shared" si="1" ref="J76:J103">SUM(H76*E76)</f>
        <v>0</v>
      </c>
      <c r="K76" s="187"/>
      <c r="L76" s="187"/>
      <c r="M76" s="7"/>
    </row>
    <row r="77" spans="1:13" ht="67.5">
      <c r="A77" s="62">
        <v>3</v>
      </c>
      <c r="B77" s="13" t="s">
        <v>67</v>
      </c>
      <c r="C77" s="2" t="s">
        <v>68</v>
      </c>
      <c r="D77" s="4" t="s">
        <v>69</v>
      </c>
      <c r="E77" s="32">
        <v>1000</v>
      </c>
      <c r="F77" s="85"/>
      <c r="G77" s="5">
        <v>20</v>
      </c>
      <c r="H77" s="77">
        <f t="shared" si="0"/>
        <v>0</v>
      </c>
      <c r="I77" s="39">
        <f>SUM(F77*E77)</f>
        <v>0</v>
      </c>
      <c r="J77" s="77">
        <f t="shared" si="1"/>
        <v>0</v>
      </c>
      <c r="K77" s="187"/>
      <c r="L77" s="187"/>
      <c r="M77" s="7"/>
    </row>
    <row r="78" spans="1:13" ht="33.75">
      <c r="A78" s="62">
        <v>4</v>
      </c>
      <c r="B78" s="13" t="s">
        <v>70</v>
      </c>
      <c r="C78" s="2" t="s">
        <v>71</v>
      </c>
      <c r="D78" s="4" t="s">
        <v>24</v>
      </c>
      <c r="E78" s="32">
        <v>3800</v>
      </c>
      <c r="F78" s="85"/>
      <c r="G78" s="5">
        <v>20</v>
      </c>
      <c r="H78" s="77">
        <f t="shared" si="0"/>
        <v>0</v>
      </c>
      <c r="I78" s="39">
        <f>SUM(F78*E78)</f>
        <v>0</v>
      </c>
      <c r="J78" s="77">
        <f t="shared" si="1"/>
        <v>0</v>
      </c>
      <c r="K78" s="187"/>
      <c r="L78" s="187"/>
      <c r="M78" s="10"/>
    </row>
    <row r="79" spans="1:13" ht="33.75">
      <c r="A79" s="57">
        <v>5</v>
      </c>
      <c r="B79" s="13" t="s">
        <v>72</v>
      </c>
      <c r="C79" s="2" t="s">
        <v>73</v>
      </c>
      <c r="D79" s="4" t="s">
        <v>24</v>
      </c>
      <c r="E79" s="32">
        <v>1300</v>
      </c>
      <c r="F79" s="85"/>
      <c r="G79" s="5">
        <v>20</v>
      </c>
      <c r="H79" s="77">
        <f>SUM(F79*1.2)</f>
        <v>0</v>
      </c>
      <c r="I79" s="39">
        <f>SUM(F79*E79)</f>
        <v>0</v>
      </c>
      <c r="J79" s="77">
        <f>SUM(H79*E79)</f>
        <v>0</v>
      </c>
      <c r="K79" s="187"/>
      <c r="L79" s="187"/>
      <c r="M79" s="10"/>
    </row>
    <row r="80" spans="1:13" ht="16.5">
      <c r="A80" s="117"/>
      <c r="B80" s="106"/>
      <c r="C80" s="107"/>
      <c r="D80" s="118"/>
      <c r="E80" s="108"/>
      <c r="F80" s="109"/>
      <c r="G80" s="113"/>
      <c r="H80" s="119"/>
      <c r="I80" s="120"/>
      <c r="J80" s="119"/>
      <c r="K80" s="160" t="s">
        <v>188</v>
      </c>
      <c r="L80" s="161"/>
      <c r="M80" s="162"/>
    </row>
    <row r="81" spans="1:13" ht="33.75">
      <c r="A81" s="62">
        <v>6</v>
      </c>
      <c r="B81" s="13" t="s">
        <v>74</v>
      </c>
      <c r="C81" s="2" t="s">
        <v>75</v>
      </c>
      <c r="D81" s="4" t="s">
        <v>24</v>
      </c>
      <c r="E81" s="32">
        <v>3900</v>
      </c>
      <c r="F81" s="85"/>
      <c r="G81" s="5">
        <v>20</v>
      </c>
      <c r="H81" s="77">
        <f t="shared" si="0"/>
        <v>0</v>
      </c>
      <c r="I81" s="39">
        <f aca="true" t="shared" si="2" ref="I81:I90">SUM(F81*E81)</f>
        <v>0</v>
      </c>
      <c r="J81" s="77">
        <f t="shared" si="1"/>
        <v>0</v>
      </c>
      <c r="K81" s="196"/>
      <c r="L81" s="196"/>
      <c r="M81" s="7"/>
    </row>
    <row r="82" spans="1:13" ht="33.75">
      <c r="A82" s="63">
        <v>7</v>
      </c>
      <c r="B82" s="13" t="s">
        <v>76</v>
      </c>
      <c r="C82" s="2" t="s">
        <v>77</v>
      </c>
      <c r="D82" s="4" t="s">
        <v>24</v>
      </c>
      <c r="E82" s="4">
        <v>20</v>
      </c>
      <c r="F82" s="85"/>
      <c r="G82" s="5">
        <v>20</v>
      </c>
      <c r="H82" s="77">
        <f t="shared" si="0"/>
        <v>0</v>
      </c>
      <c r="I82" s="139">
        <f t="shared" si="2"/>
        <v>0</v>
      </c>
      <c r="J82" s="77">
        <f t="shared" si="1"/>
        <v>0</v>
      </c>
      <c r="K82" s="196"/>
      <c r="L82" s="196"/>
      <c r="M82" s="7"/>
    </row>
    <row r="83" spans="1:13" ht="22.5">
      <c r="A83" s="53">
        <v>8</v>
      </c>
      <c r="B83" s="13" t="s">
        <v>78</v>
      </c>
      <c r="C83" s="2" t="s">
        <v>79</v>
      </c>
      <c r="D83" s="4" t="s">
        <v>24</v>
      </c>
      <c r="E83" s="4">
        <v>15</v>
      </c>
      <c r="F83" s="85"/>
      <c r="G83" s="5">
        <v>20</v>
      </c>
      <c r="H83" s="77">
        <f t="shared" si="0"/>
        <v>0</v>
      </c>
      <c r="I83" s="139">
        <f t="shared" si="2"/>
        <v>0</v>
      </c>
      <c r="J83" s="77">
        <f t="shared" si="1"/>
        <v>0</v>
      </c>
      <c r="K83" s="196"/>
      <c r="L83" s="196"/>
      <c r="M83" s="7"/>
    </row>
    <row r="84" spans="1:13" ht="56.25">
      <c r="A84" s="62">
        <v>9</v>
      </c>
      <c r="B84" s="13" t="s">
        <v>80</v>
      </c>
      <c r="C84" s="2" t="s">
        <v>81</v>
      </c>
      <c r="D84" s="4" t="s">
        <v>24</v>
      </c>
      <c r="E84" s="4">
        <v>20</v>
      </c>
      <c r="F84" s="85"/>
      <c r="G84" s="5">
        <v>20</v>
      </c>
      <c r="H84" s="77">
        <f t="shared" si="0"/>
        <v>0</v>
      </c>
      <c r="I84" s="139">
        <f t="shared" si="2"/>
        <v>0</v>
      </c>
      <c r="J84" s="77">
        <f t="shared" si="1"/>
        <v>0</v>
      </c>
      <c r="K84" s="196"/>
      <c r="L84" s="196"/>
      <c r="M84" s="7"/>
    </row>
    <row r="85" spans="1:13" ht="24">
      <c r="A85" s="63">
        <v>10</v>
      </c>
      <c r="B85" s="13" t="s">
        <v>136</v>
      </c>
      <c r="C85" s="2" t="s">
        <v>134</v>
      </c>
      <c r="D85" s="4" t="s">
        <v>24</v>
      </c>
      <c r="E85" s="4">
        <v>50</v>
      </c>
      <c r="F85" s="85"/>
      <c r="G85" s="5">
        <v>20</v>
      </c>
      <c r="H85" s="77">
        <f t="shared" si="0"/>
        <v>0</v>
      </c>
      <c r="I85" s="139">
        <f t="shared" si="2"/>
        <v>0</v>
      </c>
      <c r="J85" s="77">
        <f t="shared" si="1"/>
        <v>0</v>
      </c>
      <c r="K85" s="196"/>
      <c r="L85" s="196"/>
      <c r="M85" s="7"/>
    </row>
    <row r="86" spans="1:13" ht="22.5">
      <c r="A86" s="53">
        <v>11</v>
      </c>
      <c r="B86" s="13" t="s">
        <v>82</v>
      </c>
      <c r="C86" s="2" t="s">
        <v>83</v>
      </c>
      <c r="D86" s="4" t="s">
        <v>24</v>
      </c>
      <c r="E86" s="4">
        <v>40</v>
      </c>
      <c r="F86" s="85"/>
      <c r="G86" s="5">
        <v>20</v>
      </c>
      <c r="H86" s="77">
        <f t="shared" si="0"/>
        <v>0</v>
      </c>
      <c r="I86" s="139">
        <f t="shared" si="2"/>
        <v>0</v>
      </c>
      <c r="J86" s="77">
        <f t="shared" si="1"/>
        <v>0</v>
      </c>
      <c r="K86" s="196"/>
      <c r="L86" s="196"/>
      <c r="M86" s="7"/>
    </row>
    <row r="87" spans="1:13" ht="56.25">
      <c r="A87" s="62">
        <v>12</v>
      </c>
      <c r="B87" s="13" t="s">
        <v>84</v>
      </c>
      <c r="C87" s="2" t="s">
        <v>85</v>
      </c>
      <c r="D87" s="4" t="s">
        <v>24</v>
      </c>
      <c r="E87" s="4">
        <v>90</v>
      </c>
      <c r="F87" s="85"/>
      <c r="G87" s="5">
        <v>20</v>
      </c>
      <c r="H87" s="77">
        <f t="shared" si="0"/>
        <v>0</v>
      </c>
      <c r="I87" s="139">
        <f t="shared" si="2"/>
        <v>0</v>
      </c>
      <c r="J87" s="77">
        <f t="shared" si="1"/>
        <v>0</v>
      </c>
      <c r="K87" s="196"/>
      <c r="L87" s="196"/>
      <c r="M87" s="7"/>
    </row>
    <row r="88" spans="1:13" ht="35.25" customHeight="1">
      <c r="A88" s="62">
        <v>13</v>
      </c>
      <c r="B88" s="13" t="s">
        <v>86</v>
      </c>
      <c r="C88" s="2" t="s">
        <v>164</v>
      </c>
      <c r="D88" s="4" t="s">
        <v>24</v>
      </c>
      <c r="E88" s="4">
        <v>30</v>
      </c>
      <c r="F88" s="85"/>
      <c r="G88" s="5">
        <v>20</v>
      </c>
      <c r="H88" s="77">
        <f t="shared" si="0"/>
        <v>0</v>
      </c>
      <c r="I88" s="139">
        <f>SUM(F88*E88)</f>
        <v>0</v>
      </c>
      <c r="J88" s="77">
        <f t="shared" si="1"/>
        <v>0</v>
      </c>
      <c r="K88" s="196"/>
      <c r="L88" s="196"/>
      <c r="M88" s="7"/>
    </row>
    <row r="89" spans="1:13" ht="72">
      <c r="A89" s="62">
        <v>14</v>
      </c>
      <c r="B89" s="13" t="s">
        <v>87</v>
      </c>
      <c r="C89" s="2" t="s">
        <v>88</v>
      </c>
      <c r="D89" s="4" t="s">
        <v>24</v>
      </c>
      <c r="E89" s="4">
        <v>2</v>
      </c>
      <c r="F89" s="85"/>
      <c r="G89" s="5">
        <v>20</v>
      </c>
      <c r="H89" s="77">
        <f t="shared" si="0"/>
        <v>0</v>
      </c>
      <c r="I89" s="39">
        <f t="shared" si="2"/>
        <v>0</v>
      </c>
      <c r="J89" s="77">
        <f t="shared" si="1"/>
        <v>0</v>
      </c>
      <c r="K89" s="196"/>
      <c r="L89" s="196"/>
      <c r="M89" s="7"/>
    </row>
    <row r="90" spans="1:13" ht="48">
      <c r="A90" s="62">
        <v>15</v>
      </c>
      <c r="B90" s="13" t="s">
        <v>89</v>
      </c>
      <c r="C90" s="2" t="s">
        <v>127</v>
      </c>
      <c r="D90" s="4" t="s">
        <v>24</v>
      </c>
      <c r="E90" s="4">
        <v>40</v>
      </c>
      <c r="F90" s="85"/>
      <c r="G90" s="5">
        <v>20</v>
      </c>
      <c r="H90" s="77">
        <f t="shared" si="0"/>
        <v>0</v>
      </c>
      <c r="I90" s="39">
        <f t="shared" si="2"/>
        <v>0</v>
      </c>
      <c r="J90" s="77">
        <f t="shared" si="1"/>
        <v>0</v>
      </c>
      <c r="K90" s="196"/>
      <c r="L90" s="196"/>
      <c r="M90" s="14"/>
    </row>
    <row r="91" spans="1:13" ht="68.25" customHeight="1">
      <c r="A91" s="64">
        <v>16</v>
      </c>
      <c r="B91" s="21" t="s">
        <v>90</v>
      </c>
      <c r="C91" s="38" t="s">
        <v>91</v>
      </c>
      <c r="D91" s="17" t="s">
        <v>24</v>
      </c>
      <c r="E91" s="17">
        <v>200</v>
      </c>
      <c r="F91" s="92"/>
      <c r="G91" s="5">
        <v>20</v>
      </c>
      <c r="H91" s="140">
        <f t="shared" si="0"/>
        <v>0</v>
      </c>
      <c r="I91" s="141">
        <f>SUM(E91*F91)</f>
        <v>0</v>
      </c>
      <c r="J91" s="140">
        <f t="shared" si="1"/>
        <v>0</v>
      </c>
      <c r="K91" s="158"/>
      <c r="L91" s="158"/>
      <c r="M91" s="14"/>
    </row>
    <row r="92" spans="1:13" ht="19.5" customHeight="1">
      <c r="A92" s="132"/>
      <c r="B92" s="133"/>
      <c r="C92" s="123"/>
      <c r="D92" s="124"/>
      <c r="E92" s="124"/>
      <c r="F92" s="125"/>
      <c r="G92" s="113"/>
      <c r="H92" s="134"/>
      <c r="I92" s="135"/>
      <c r="J92" s="134"/>
      <c r="K92" s="160" t="s">
        <v>189</v>
      </c>
      <c r="L92" s="161"/>
      <c r="M92" s="162"/>
    </row>
    <row r="93" spans="1:13" ht="24">
      <c r="A93" s="63">
        <v>17</v>
      </c>
      <c r="B93" s="23" t="s">
        <v>92</v>
      </c>
      <c r="C93" s="28" t="s">
        <v>93</v>
      </c>
      <c r="D93" s="29" t="s">
        <v>24</v>
      </c>
      <c r="E93" s="29">
        <v>150</v>
      </c>
      <c r="F93" s="97"/>
      <c r="G93" s="5">
        <v>20</v>
      </c>
      <c r="H93" s="138">
        <f t="shared" si="0"/>
        <v>0</v>
      </c>
      <c r="I93" s="139">
        <f aca="true" t="shared" si="3" ref="I93:I103">SUM(E93*F93)</f>
        <v>0</v>
      </c>
      <c r="J93" s="138">
        <f t="shared" si="1"/>
        <v>0</v>
      </c>
      <c r="K93" s="142"/>
      <c r="L93" s="157"/>
      <c r="M93" s="31"/>
    </row>
    <row r="94" spans="1:13" ht="36">
      <c r="A94" s="62">
        <v>18</v>
      </c>
      <c r="B94" s="13" t="s">
        <v>143</v>
      </c>
      <c r="C94" s="2" t="s">
        <v>144</v>
      </c>
      <c r="D94" s="4" t="s">
        <v>24</v>
      </c>
      <c r="E94" s="4">
        <v>2</v>
      </c>
      <c r="F94" s="85"/>
      <c r="G94" s="5">
        <v>20</v>
      </c>
      <c r="H94" s="77">
        <f t="shared" si="0"/>
        <v>0</v>
      </c>
      <c r="I94" s="39">
        <f>SUM(E94*F94)</f>
        <v>0</v>
      </c>
      <c r="J94" s="77">
        <f t="shared" si="1"/>
        <v>0</v>
      </c>
      <c r="K94" s="143"/>
      <c r="L94" s="196"/>
      <c r="M94" s="7"/>
    </row>
    <row r="95" spans="1:13" ht="36">
      <c r="A95" s="62">
        <v>19</v>
      </c>
      <c r="B95" s="13" t="s">
        <v>145</v>
      </c>
      <c r="C95" s="2" t="s">
        <v>146</v>
      </c>
      <c r="D95" s="4" t="s">
        <v>24</v>
      </c>
      <c r="E95" s="4">
        <v>4</v>
      </c>
      <c r="F95" s="85"/>
      <c r="G95" s="5">
        <v>20</v>
      </c>
      <c r="H95" s="77">
        <f t="shared" si="0"/>
        <v>0</v>
      </c>
      <c r="I95" s="39">
        <f>SUM(E95*F95)</f>
        <v>0</v>
      </c>
      <c r="J95" s="77">
        <f t="shared" si="1"/>
        <v>0</v>
      </c>
      <c r="K95" s="143"/>
      <c r="L95" s="196"/>
      <c r="M95" s="7"/>
    </row>
    <row r="96" spans="1:13" ht="49.5" customHeight="1">
      <c r="A96" s="62">
        <v>20</v>
      </c>
      <c r="B96" s="13" t="s">
        <v>129</v>
      </c>
      <c r="C96" s="2" t="s">
        <v>130</v>
      </c>
      <c r="D96" s="4" t="s">
        <v>24</v>
      </c>
      <c r="E96" s="4">
        <v>10</v>
      </c>
      <c r="F96" s="85"/>
      <c r="G96" s="5">
        <v>20</v>
      </c>
      <c r="H96" s="77">
        <f t="shared" si="0"/>
        <v>0</v>
      </c>
      <c r="I96" s="39">
        <f t="shared" si="3"/>
        <v>0</v>
      </c>
      <c r="J96" s="77">
        <f t="shared" si="1"/>
        <v>0</v>
      </c>
      <c r="K96" s="143"/>
      <c r="L96" s="196"/>
      <c r="M96" s="7"/>
    </row>
    <row r="97" spans="1:13" ht="49.5" customHeight="1">
      <c r="A97" s="62">
        <v>21</v>
      </c>
      <c r="B97" s="13" t="s">
        <v>147</v>
      </c>
      <c r="C97" s="2" t="s">
        <v>148</v>
      </c>
      <c r="D97" s="4" t="s">
        <v>24</v>
      </c>
      <c r="E97" s="4">
        <v>2</v>
      </c>
      <c r="F97" s="85"/>
      <c r="G97" s="5">
        <v>20</v>
      </c>
      <c r="H97" s="77">
        <f t="shared" si="0"/>
        <v>0</v>
      </c>
      <c r="I97" s="39">
        <f t="shared" si="3"/>
        <v>0</v>
      </c>
      <c r="J97" s="77">
        <f t="shared" si="1"/>
        <v>0</v>
      </c>
      <c r="K97" s="143"/>
      <c r="L97" s="196"/>
      <c r="M97" s="7"/>
    </row>
    <row r="98" spans="1:13" ht="49.5" customHeight="1">
      <c r="A98" s="62">
        <v>22</v>
      </c>
      <c r="B98" s="13" t="s">
        <v>138</v>
      </c>
      <c r="C98" s="2" t="s">
        <v>137</v>
      </c>
      <c r="D98" s="4" t="s">
        <v>24</v>
      </c>
      <c r="E98" s="4">
        <v>1</v>
      </c>
      <c r="F98" s="85"/>
      <c r="G98" s="5">
        <v>20</v>
      </c>
      <c r="H98" s="77">
        <f t="shared" si="0"/>
        <v>0</v>
      </c>
      <c r="I98" s="39">
        <f t="shared" si="3"/>
        <v>0</v>
      </c>
      <c r="J98" s="77">
        <f t="shared" si="1"/>
        <v>0</v>
      </c>
      <c r="K98" s="143"/>
      <c r="L98" s="196"/>
      <c r="M98" s="7"/>
    </row>
    <row r="99" spans="1:13" ht="60">
      <c r="A99" s="62">
        <v>23</v>
      </c>
      <c r="B99" s="13" t="s">
        <v>139</v>
      </c>
      <c r="C99" s="2" t="s">
        <v>140</v>
      </c>
      <c r="D99" s="4" t="s">
        <v>24</v>
      </c>
      <c r="E99" s="4">
        <v>1</v>
      </c>
      <c r="F99" s="85"/>
      <c r="G99" s="5">
        <v>20</v>
      </c>
      <c r="H99" s="77">
        <f t="shared" si="0"/>
        <v>0</v>
      </c>
      <c r="I99" s="39">
        <f t="shared" si="3"/>
        <v>0</v>
      </c>
      <c r="J99" s="77">
        <f t="shared" si="1"/>
        <v>0</v>
      </c>
      <c r="K99" s="143"/>
      <c r="L99" s="196"/>
      <c r="M99" s="7"/>
    </row>
    <row r="100" spans="1:13" ht="48">
      <c r="A100" s="62">
        <v>24</v>
      </c>
      <c r="B100" s="13" t="s">
        <v>141</v>
      </c>
      <c r="C100" s="2" t="s">
        <v>94</v>
      </c>
      <c r="D100" s="4" t="s">
        <v>24</v>
      </c>
      <c r="E100" s="4">
        <v>1</v>
      </c>
      <c r="F100" s="85"/>
      <c r="G100" s="5">
        <v>20</v>
      </c>
      <c r="H100" s="77">
        <f t="shared" si="0"/>
        <v>0</v>
      </c>
      <c r="I100" s="39">
        <f>SUM(E100*F100)</f>
        <v>0</v>
      </c>
      <c r="J100" s="77">
        <f t="shared" si="1"/>
        <v>0</v>
      </c>
      <c r="K100" s="143"/>
      <c r="L100" s="196"/>
      <c r="M100" s="7"/>
    </row>
    <row r="101" spans="1:13" ht="45.75" customHeight="1">
      <c r="A101" s="64">
        <v>25</v>
      </c>
      <c r="B101" s="13" t="s">
        <v>131</v>
      </c>
      <c r="C101" s="2" t="s">
        <v>132</v>
      </c>
      <c r="D101" s="4" t="s">
        <v>24</v>
      </c>
      <c r="E101" s="4">
        <v>1</v>
      </c>
      <c r="F101" s="85"/>
      <c r="G101" s="5">
        <v>20</v>
      </c>
      <c r="H101" s="77">
        <f t="shared" si="0"/>
        <v>0</v>
      </c>
      <c r="I101" s="39">
        <f t="shared" si="3"/>
        <v>0</v>
      </c>
      <c r="J101" s="77">
        <f t="shared" si="1"/>
        <v>0</v>
      </c>
      <c r="K101" s="143"/>
      <c r="L101" s="196"/>
      <c r="M101" s="7"/>
    </row>
    <row r="102" spans="1:13" ht="24.75" customHeight="1">
      <c r="A102" s="116">
        <v>26</v>
      </c>
      <c r="B102" s="13" t="s">
        <v>100</v>
      </c>
      <c r="C102" s="2" t="s">
        <v>95</v>
      </c>
      <c r="D102" s="4" t="s">
        <v>24</v>
      </c>
      <c r="E102" s="32">
        <v>1600</v>
      </c>
      <c r="F102" s="85"/>
      <c r="G102" s="5">
        <v>20</v>
      </c>
      <c r="H102" s="77">
        <f t="shared" si="0"/>
        <v>0</v>
      </c>
      <c r="I102" s="39">
        <f t="shared" si="3"/>
        <v>0</v>
      </c>
      <c r="J102" s="77">
        <f t="shared" si="1"/>
        <v>0</v>
      </c>
      <c r="K102" s="143"/>
      <c r="L102" s="196"/>
      <c r="M102" s="31"/>
    </row>
    <row r="103" spans="1:13" ht="17.25" customHeight="1">
      <c r="A103" s="62">
        <v>27</v>
      </c>
      <c r="B103" s="13" t="s">
        <v>96</v>
      </c>
      <c r="C103" s="2" t="s">
        <v>97</v>
      </c>
      <c r="D103" s="4" t="s">
        <v>24</v>
      </c>
      <c r="E103" s="4">
        <v>6</v>
      </c>
      <c r="F103" s="85"/>
      <c r="G103" s="5">
        <v>20</v>
      </c>
      <c r="H103" s="77">
        <f t="shared" si="0"/>
        <v>0</v>
      </c>
      <c r="I103" s="39">
        <f t="shared" si="3"/>
        <v>0</v>
      </c>
      <c r="J103" s="77">
        <f t="shared" si="1"/>
        <v>0</v>
      </c>
      <c r="K103" s="41"/>
      <c r="L103" s="158"/>
      <c r="M103" s="7"/>
    </row>
    <row r="104" spans="1:10" ht="16.5">
      <c r="A104" s="174" t="s">
        <v>101</v>
      </c>
      <c r="B104" s="174"/>
      <c r="C104" s="174"/>
      <c r="D104" s="174"/>
      <c r="E104" s="174"/>
      <c r="F104" s="174"/>
      <c r="G104" s="174"/>
      <c r="H104" s="174"/>
      <c r="I104" s="61">
        <f>SUM(I75:I103)</f>
        <v>0</v>
      </c>
      <c r="J104" s="78">
        <f>SUM(J75:J103)</f>
        <v>0</v>
      </c>
    </row>
    <row r="105" spans="1:10" ht="18">
      <c r="A105" s="56"/>
      <c r="B105" s="56"/>
      <c r="C105" s="56"/>
      <c r="D105" s="56"/>
      <c r="E105" s="56"/>
      <c r="F105" s="56"/>
      <c r="G105" s="56"/>
      <c r="H105" s="56"/>
      <c r="I105" s="136"/>
      <c r="J105" s="137"/>
    </row>
    <row r="106" spans="1:13" ht="18">
      <c r="A106" s="56"/>
      <c r="B106" s="56"/>
      <c r="C106" s="56"/>
      <c r="D106" s="56"/>
      <c r="E106" s="56"/>
      <c r="F106" s="56"/>
      <c r="G106" s="56"/>
      <c r="H106" s="56"/>
      <c r="I106" s="136"/>
      <c r="J106" s="137"/>
      <c r="K106" s="160" t="s">
        <v>190</v>
      </c>
      <c r="L106" s="161"/>
      <c r="M106" s="162"/>
    </row>
    <row r="107" ht="15.75">
      <c r="A107" s="1" t="s">
        <v>133</v>
      </c>
    </row>
    <row r="108" spans="1:13" ht="37.5" customHeight="1">
      <c r="A108" s="53">
        <v>1</v>
      </c>
      <c r="B108" s="13" t="s">
        <v>102</v>
      </c>
      <c r="C108" s="2" t="s">
        <v>103</v>
      </c>
      <c r="D108" s="4" t="s">
        <v>24</v>
      </c>
      <c r="E108" s="4">
        <v>20</v>
      </c>
      <c r="F108" s="85"/>
      <c r="G108" s="5">
        <v>20</v>
      </c>
      <c r="H108" s="77">
        <f aca="true" t="shared" si="4" ref="H108:H113">SUM(F108*1.2)</f>
        <v>0</v>
      </c>
      <c r="I108" s="66">
        <f aca="true" t="shared" si="5" ref="I108:I113">SUM(F108*E108)</f>
        <v>0</v>
      </c>
      <c r="J108" s="77">
        <f aca="true" t="shared" si="6" ref="J108:J113">SUM(H108*E108)</f>
        <v>0</v>
      </c>
      <c r="K108" s="199"/>
      <c r="L108" s="199"/>
      <c r="M108" s="7"/>
    </row>
    <row r="109" spans="1:13" ht="50.25" customHeight="1">
      <c r="A109" s="53">
        <v>2</v>
      </c>
      <c r="B109" s="13" t="s">
        <v>173</v>
      </c>
      <c r="C109" s="2" t="s">
        <v>172</v>
      </c>
      <c r="D109" s="4" t="s">
        <v>24</v>
      </c>
      <c r="E109" s="4">
        <v>15</v>
      </c>
      <c r="F109" s="85"/>
      <c r="G109" s="5">
        <v>20</v>
      </c>
      <c r="H109" s="77">
        <f t="shared" si="4"/>
        <v>0</v>
      </c>
      <c r="I109" s="66">
        <f t="shared" si="5"/>
        <v>0</v>
      </c>
      <c r="J109" s="77">
        <f t="shared" si="6"/>
        <v>0</v>
      </c>
      <c r="K109" s="200"/>
      <c r="L109" s="200"/>
      <c r="M109" s="7"/>
    </row>
    <row r="110" spans="1:13" ht="37.5" customHeight="1">
      <c r="A110" s="53">
        <v>3</v>
      </c>
      <c r="B110" s="13" t="s">
        <v>157</v>
      </c>
      <c r="C110" s="2" t="s">
        <v>158</v>
      </c>
      <c r="D110" s="4" t="s">
        <v>24</v>
      </c>
      <c r="E110" s="4">
        <v>20</v>
      </c>
      <c r="F110" s="85"/>
      <c r="G110" s="5">
        <v>20</v>
      </c>
      <c r="H110" s="77">
        <f t="shared" si="4"/>
        <v>0</v>
      </c>
      <c r="I110" s="66">
        <f t="shared" si="5"/>
        <v>0</v>
      </c>
      <c r="J110" s="77">
        <f t="shared" si="6"/>
        <v>0</v>
      </c>
      <c r="K110" s="200"/>
      <c r="L110" s="200"/>
      <c r="M110" s="7"/>
    </row>
    <row r="111" spans="1:13" ht="24.75" customHeight="1">
      <c r="A111" s="53">
        <v>4</v>
      </c>
      <c r="B111" s="13" t="s">
        <v>159</v>
      </c>
      <c r="C111" s="45" t="s">
        <v>165</v>
      </c>
      <c r="D111" s="4" t="s">
        <v>24</v>
      </c>
      <c r="E111" s="4">
        <v>10</v>
      </c>
      <c r="F111" s="85"/>
      <c r="G111" s="5">
        <v>20</v>
      </c>
      <c r="H111" s="77">
        <f t="shared" si="4"/>
        <v>0</v>
      </c>
      <c r="I111" s="66">
        <f t="shared" si="5"/>
        <v>0</v>
      </c>
      <c r="J111" s="77">
        <f t="shared" si="6"/>
        <v>0</v>
      </c>
      <c r="K111" s="200"/>
      <c r="L111" s="200"/>
      <c r="M111" s="7"/>
    </row>
    <row r="112" spans="1:13" ht="40.5" customHeight="1">
      <c r="A112" s="53">
        <v>5</v>
      </c>
      <c r="B112" s="13" t="s">
        <v>155</v>
      </c>
      <c r="C112" s="2" t="s">
        <v>156</v>
      </c>
      <c r="D112" s="4" t="s">
        <v>24</v>
      </c>
      <c r="E112" s="4">
        <v>10</v>
      </c>
      <c r="F112" s="85"/>
      <c r="G112" s="5">
        <v>20</v>
      </c>
      <c r="H112" s="77">
        <f t="shared" si="4"/>
        <v>0</v>
      </c>
      <c r="I112" s="66">
        <f t="shared" si="5"/>
        <v>0</v>
      </c>
      <c r="J112" s="77">
        <f t="shared" si="6"/>
        <v>0</v>
      </c>
      <c r="K112" s="200"/>
      <c r="L112" s="200"/>
      <c r="M112" s="7"/>
    </row>
    <row r="113" spans="1:13" ht="53.25" customHeight="1">
      <c r="A113" s="53">
        <v>6</v>
      </c>
      <c r="B113" s="13" t="s">
        <v>174</v>
      </c>
      <c r="C113" s="2" t="s">
        <v>135</v>
      </c>
      <c r="D113" s="4" t="s">
        <v>24</v>
      </c>
      <c r="E113" s="4">
        <v>26</v>
      </c>
      <c r="F113" s="85"/>
      <c r="G113" s="5">
        <v>20</v>
      </c>
      <c r="H113" s="77">
        <f t="shared" si="4"/>
        <v>0</v>
      </c>
      <c r="I113" s="66">
        <f t="shared" si="5"/>
        <v>0</v>
      </c>
      <c r="J113" s="77">
        <f t="shared" si="6"/>
        <v>0</v>
      </c>
      <c r="K113" s="200"/>
      <c r="L113" s="200"/>
      <c r="M113" s="7"/>
    </row>
    <row r="114" spans="1:13" ht="16.5" customHeight="1">
      <c r="A114" s="153" t="s">
        <v>104</v>
      </c>
      <c r="B114" s="154"/>
      <c r="C114" s="154"/>
      <c r="D114" s="154"/>
      <c r="E114" s="154"/>
      <c r="F114" s="154"/>
      <c r="G114" s="154"/>
      <c r="H114" s="155"/>
      <c r="I114" s="79">
        <f>SUM(I108:I113)</f>
        <v>0</v>
      </c>
      <c r="J114" s="80">
        <f>SUM(J108:J113)</f>
        <v>0</v>
      </c>
      <c r="K114" s="205"/>
      <c r="L114" s="206"/>
      <c r="M114" s="206"/>
    </row>
    <row r="115" spans="1:3" ht="15.75">
      <c r="A115" s="207" t="s">
        <v>149</v>
      </c>
      <c r="B115" s="207"/>
      <c r="C115" s="207"/>
    </row>
    <row r="116" spans="1:13" ht="36.75" customHeight="1">
      <c r="A116" s="53">
        <v>1</v>
      </c>
      <c r="B116" s="13" t="s">
        <v>105</v>
      </c>
      <c r="C116" s="11" t="s">
        <v>113</v>
      </c>
      <c r="D116" s="13" t="s">
        <v>24</v>
      </c>
      <c r="E116" s="42">
        <v>2000</v>
      </c>
      <c r="F116" s="66"/>
      <c r="G116" s="5">
        <v>20</v>
      </c>
      <c r="H116" s="145">
        <f>SUM(F116*1.2)</f>
        <v>0</v>
      </c>
      <c r="I116" s="70">
        <f>SUM(F116*E116)</f>
        <v>0</v>
      </c>
      <c r="J116" s="77">
        <f>SUM(H116*E116)</f>
        <v>0</v>
      </c>
      <c r="K116" s="199"/>
      <c r="L116" s="182"/>
      <c r="M116" s="24"/>
    </row>
    <row r="117" spans="1:13" ht="24">
      <c r="A117" s="53">
        <v>2</v>
      </c>
      <c r="B117" s="13" t="s">
        <v>106</v>
      </c>
      <c r="C117" s="11" t="s">
        <v>107</v>
      </c>
      <c r="D117" s="13" t="s">
        <v>24</v>
      </c>
      <c r="E117" s="42">
        <v>11000</v>
      </c>
      <c r="F117" s="66"/>
      <c r="G117" s="5">
        <v>20</v>
      </c>
      <c r="H117" s="145">
        <f>SUM(F117*1.2)</f>
        <v>0</v>
      </c>
      <c r="I117" s="70">
        <f>SUM(F117*E117)</f>
        <v>0</v>
      </c>
      <c r="J117" s="77">
        <f>SUM(H117*E117)</f>
        <v>0</v>
      </c>
      <c r="K117" s="200"/>
      <c r="L117" s="183"/>
      <c r="M117" s="25"/>
    </row>
    <row r="118" spans="1:13" ht="36.75" customHeight="1">
      <c r="A118" s="53">
        <v>3</v>
      </c>
      <c r="B118" s="13" t="s">
        <v>108</v>
      </c>
      <c r="C118" s="2" t="s">
        <v>109</v>
      </c>
      <c r="D118" s="13" t="s">
        <v>24</v>
      </c>
      <c r="E118" s="42">
        <v>51000</v>
      </c>
      <c r="F118" s="66"/>
      <c r="G118" s="5">
        <v>20</v>
      </c>
      <c r="H118" s="145">
        <f>SUM(F118*1.2)</f>
        <v>0</v>
      </c>
      <c r="I118" s="70">
        <f>SUM(F118*E118)</f>
        <v>0</v>
      </c>
      <c r="J118" s="77">
        <f>SUM(H118*E118)</f>
        <v>0</v>
      </c>
      <c r="K118" s="200"/>
      <c r="L118" s="183"/>
      <c r="M118" s="25"/>
    </row>
    <row r="119" spans="1:13" ht="40.5" customHeight="1">
      <c r="A119" s="53">
        <v>4</v>
      </c>
      <c r="B119" s="13" t="s">
        <v>110</v>
      </c>
      <c r="C119" s="2" t="s">
        <v>114</v>
      </c>
      <c r="D119" s="13" t="s">
        <v>24</v>
      </c>
      <c r="E119" s="42">
        <v>70000</v>
      </c>
      <c r="F119" s="66"/>
      <c r="G119" s="5">
        <v>20</v>
      </c>
      <c r="H119" s="145">
        <f>SUM(F119*1.2)</f>
        <v>0</v>
      </c>
      <c r="I119" s="70">
        <f>SUM(F119*E119)</f>
        <v>0</v>
      </c>
      <c r="J119" s="77">
        <f>SUM(H119*E119)</f>
        <v>0</v>
      </c>
      <c r="K119" s="200"/>
      <c r="L119" s="183"/>
      <c r="M119" s="25"/>
    </row>
    <row r="120" spans="1:13" ht="36.75" customHeight="1">
      <c r="A120" s="53">
        <v>5</v>
      </c>
      <c r="B120" s="13" t="s">
        <v>111</v>
      </c>
      <c r="C120" s="2" t="s">
        <v>112</v>
      </c>
      <c r="D120" s="13" t="s">
        <v>24</v>
      </c>
      <c r="E120" s="42">
        <v>22000</v>
      </c>
      <c r="F120" s="66"/>
      <c r="G120" s="5">
        <v>20</v>
      </c>
      <c r="H120" s="145">
        <f>SUM(F120*1.2)</f>
        <v>0</v>
      </c>
      <c r="I120" s="70">
        <f>SUM(F120*E120)</f>
        <v>0</v>
      </c>
      <c r="J120" s="77">
        <f>SUM(H120*E120)</f>
        <v>0</v>
      </c>
      <c r="K120" s="201"/>
      <c r="L120" s="184"/>
      <c r="M120" s="25"/>
    </row>
    <row r="121" spans="1:13" ht="15.75" customHeight="1">
      <c r="A121" s="174" t="s">
        <v>151</v>
      </c>
      <c r="B121" s="174"/>
      <c r="C121" s="174"/>
      <c r="D121" s="174"/>
      <c r="E121" s="174"/>
      <c r="F121" s="174"/>
      <c r="G121" s="174"/>
      <c r="H121" s="174"/>
      <c r="I121" s="54">
        <f>SUM(I116:I120)</f>
        <v>0</v>
      </c>
      <c r="J121" s="81">
        <f>SUM(J116:J120)</f>
        <v>0</v>
      </c>
      <c r="K121" s="26"/>
      <c r="L121" s="210"/>
      <c r="M121" s="210"/>
    </row>
    <row r="122" spans="1:13" ht="15.75" customHeight="1">
      <c r="A122" s="121"/>
      <c r="B122" s="121"/>
      <c r="C122" s="121"/>
      <c r="D122" s="121"/>
      <c r="E122" s="121"/>
      <c r="F122" s="121"/>
      <c r="G122" s="121"/>
      <c r="H122" s="121"/>
      <c r="I122" s="122"/>
      <c r="J122" s="104"/>
      <c r="K122" s="160" t="s">
        <v>191</v>
      </c>
      <c r="L122" s="161"/>
      <c r="M122" s="162"/>
    </row>
    <row r="123" ht="15.75">
      <c r="A123" s="1" t="s">
        <v>150</v>
      </c>
    </row>
    <row r="124" spans="1:13" ht="96" customHeight="1">
      <c r="A124" s="65">
        <v>1</v>
      </c>
      <c r="B124" s="13" t="s">
        <v>116</v>
      </c>
      <c r="C124" s="2" t="s">
        <v>125</v>
      </c>
      <c r="D124" s="3" t="s">
        <v>117</v>
      </c>
      <c r="E124" s="33">
        <v>5380000</v>
      </c>
      <c r="F124" s="98"/>
      <c r="G124" s="5">
        <v>20</v>
      </c>
      <c r="H124" s="145">
        <f>SUM(F124*1.2)</f>
        <v>0</v>
      </c>
      <c r="I124" s="66">
        <f>SUM(F124*E124)</f>
        <v>0</v>
      </c>
      <c r="J124" s="77">
        <f>SUM(H124*E124)</f>
        <v>0</v>
      </c>
      <c r="K124" s="211"/>
      <c r="L124" s="212"/>
      <c r="M124" s="7"/>
    </row>
    <row r="125" spans="1:13" ht="92.25" customHeight="1">
      <c r="A125" s="65">
        <v>2</v>
      </c>
      <c r="B125" s="21" t="s">
        <v>118</v>
      </c>
      <c r="C125" s="2" t="s">
        <v>126</v>
      </c>
      <c r="D125" s="3" t="s">
        <v>117</v>
      </c>
      <c r="E125" s="33">
        <v>2850000</v>
      </c>
      <c r="F125" s="99"/>
      <c r="G125" s="5">
        <v>20</v>
      </c>
      <c r="H125" s="145">
        <f>SUM(F125*1.2)</f>
        <v>0</v>
      </c>
      <c r="I125" s="66">
        <f>SUM(F125*E125)</f>
        <v>0</v>
      </c>
      <c r="J125" s="77">
        <f>SUM(H125*E125)</f>
        <v>0</v>
      </c>
      <c r="K125" s="211"/>
      <c r="L125" s="212"/>
      <c r="M125" s="7"/>
    </row>
    <row r="126" spans="1:13" ht="69" customHeight="1">
      <c r="A126" s="65">
        <v>3</v>
      </c>
      <c r="B126" s="13" t="s">
        <v>119</v>
      </c>
      <c r="C126" s="2" t="s">
        <v>120</v>
      </c>
      <c r="D126" s="3" t="s">
        <v>24</v>
      </c>
      <c r="E126" s="33">
        <v>9000</v>
      </c>
      <c r="F126" s="100"/>
      <c r="G126" s="5">
        <v>20</v>
      </c>
      <c r="H126" s="145">
        <f>SUM(F126*1.2)</f>
        <v>0</v>
      </c>
      <c r="I126" s="66">
        <f>SUM(F126*E126)</f>
        <v>0</v>
      </c>
      <c r="J126" s="77">
        <f>SUM(H126*E126)</f>
        <v>0</v>
      </c>
      <c r="K126" s="182"/>
      <c r="L126" s="199"/>
      <c r="M126" s="14"/>
    </row>
    <row r="127" spans="1:13" ht="18.75" customHeight="1">
      <c r="A127" s="153" t="s">
        <v>115</v>
      </c>
      <c r="B127" s="154"/>
      <c r="C127" s="154"/>
      <c r="D127" s="154"/>
      <c r="E127" s="154"/>
      <c r="F127" s="154"/>
      <c r="G127" s="154"/>
      <c r="H127" s="155"/>
      <c r="I127" s="68">
        <f>SUM(I124:I126)</f>
        <v>0</v>
      </c>
      <c r="J127" s="80">
        <f>SUM(J124:J126)</f>
        <v>0</v>
      </c>
      <c r="K127" s="189"/>
      <c r="L127" s="190"/>
      <c r="M127" s="190"/>
    </row>
    <row r="128" ht="15.75">
      <c r="A128" s="1" t="s">
        <v>181</v>
      </c>
    </row>
    <row r="129" spans="1:13" ht="68.25" customHeight="1">
      <c r="A129" s="53">
        <v>1</v>
      </c>
      <c r="B129" s="49" t="s">
        <v>195</v>
      </c>
      <c r="C129" s="48" t="s">
        <v>196</v>
      </c>
      <c r="D129" s="4" t="s">
        <v>24</v>
      </c>
      <c r="E129" s="4">
        <v>28</v>
      </c>
      <c r="F129" s="88"/>
      <c r="G129" s="5">
        <v>20</v>
      </c>
      <c r="H129" s="77">
        <f>SUM(F129*1.2)</f>
        <v>0</v>
      </c>
      <c r="I129" s="68">
        <f>SUM(F129*E129)</f>
        <v>0</v>
      </c>
      <c r="J129" s="77">
        <f>SUM(H129*E129)</f>
        <v>0</v>
      </c>
      <c r="K129" s="24"/>
      <c r="L129" s="24"/>
      <c r="M129" s="7"/>
    </row>
    <row r="130" spans="1:13" ht="25.5" customHeight="1">
      <c r="A130" s="215" t="s">
        <v>193</v>
      </c>
      <c r="B130" s="215"/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</row>
    <row r="131" spans="1:13" ht="25.5" customHeight="1">
      <c r="A131" s="202" t="s">
        <v>175</v>
      </c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4"/>
    </row>
    <row r="132" ht="9" customHeight="1"/>
    <row r="133" spans="1:12" ht="15">
      <c r="A133" s="197" t="s">
        <v>142</v>
      </c>
      <c r="B133" s="197"/>
      <c r="C133" s="197"/>
      <c r="H133" s="27" t="s">
        <v>121</v>
      </c>
      <c r="I133" s="197" t="s">
        <v>122</v>
      </c>
      <c r="J133" s="197"/>
      <c r="K133" s="197"/>
      <c r="L133" s="197"/>
    </row>
    <row r="134" spans="9:12" ht="15">
      <c r="I134" s="197" t="s">
        <v>123</v>
      </c>
      <c r="J134" s="197"/>
      <c r="K134" s="197"/>
      <c r="L134" s="197"/>
    </row>
    <row r="135" spans="9:12" ht="6" customHeight="1">
      <c r="I135" s="128"/>
      <c r="J135" s="128"/>
      <c r="K135" s="128"/>
      <c r="L135" s="128"/>
    </row>
    <row r="136" spans="11:13" ht="15">
      <c r="K136" s="160" t="s">
        <v>192</v>
      </c>
      <c r="L136" s="161"/>
      <c r="M136" s="162"/>
    </row>
    <row r="137" ht="5.25" customHeight="1"/>
  </sheetData>
  <sheetProtection/>
  <mergeCells count="84">
    <mergeCell ref="K49:M49"/>
    <mergeCell ref="K63:M63"/>
    <mergeCell ref="K80:M80"/>
    <mergeCell ref="K92:M92"/>
    <mergeCell ref="K23:K24"/>
    <mergeCell ref="K59:K60"/>
    <mergeCell ref="A130:M130"/>
    <mergeCell ref="K108:K113"/>
    <mergeCell ref="A73:H73"/>
    <mergeCell ref="A74:M74"/>
    <mergeCell ref="L108:L113"/>
    <mergeCell ref="K122:M122"/>
    <mergeCell ref="L81:L91"/>
    <mergeCell ref="L93:L103"/>
    <mergeCell ref="K75:K79"/>
    <mergeCell ref="L75:L79"/>
    <mergeCell ref="K124:K126"/>
    <mergeCell ref="L124:L126"/>
    <mergeCell ref="A69:M69"/>
    <mergeCell ref="A68:H68"/>
    <mergeCell ref="L23:L24"/>
    <mergeCell ref="L40:L41"/>
    <mergeCell ref="K40:K41"/>
    <mergeCell ref="A46:H46"/>
    <mergeCell ref="K46:M46"/>
    <mergeCell ref="K44:K45"/>
    <mergeCell ref="K136:M136"/>
    <mergeCell ref="A104:H104"/>
    <mergeCell ref="A114:H114"/>
    <mergeCell ref="A115:C115"/>
    <mergeCell ref="L66:L67"/>
    <mergeCell ref="A57:H57"/>
    <mergeCell ref="K57:M57"/>
    <mergeCell ref="A133:C133"/>
    <mergeCell ref="I133:L133"/>
    <mergeCell ref="L121:M121"/>
    <mergeCell ref="A127:H127"/>
    <mergeCell ref="I134:L134"/>
    <mergeCell ref="K54:K56"/>
    <mergeCell ref="L54:L56"/>
    <mergeCell ref="K66:K67"/>
    <mergeCell ref="K116:K120"/>
    <mergeCell ref="A131:M131"/>
    <mergeCell ref="K114:M114"/>
    <mergeCell ref="A61:H61"/>
    <mergeCell ref="A121:H121"/>
    <mergeCell ref="K127:M127"/>
    <mergeCell ref="L70:L72"/>
    <mergeCell ref="A1:C1"/>
    <mergeCell ref="A3:M3"/>
    <mergeCell ref="A2:M2"/>
    <mergeCell ref="I5:J6"/>
    <mergeCell ref="K15:K17"/>
    <mergeCell ref="C5:C10"/>
    <mergeCell ref="A25:H25"/>
    <mergeCell ref="K81:K91"/>
    <mergeCell ref="A4:M4"/>
    <mergeCell ref="A5:A10"/>
    <mergeCell ref="B5:B10"/>
    <mergeCell ref="D5:D10"/>
    <mergeCell ref="G5:G10"/>
    <mergeCell ref="L116:L120"/>
    <mergeCell ref="L59:L60"/>
    <mergeCell ref="K70:K72"/>
    <mergeCell ref="K106:M106"/>
    <mergeCell ref="K32:M32"/>
    <mergeCell ref="M5:M10"/>
    <mergeCell ref="I7:I10"/>
    <mergeCell ref="K7:K10"/>
    <mergeCell ref="L7:L10"/>
    <mergeCell ref="K5:L6"/>
    <mergeCell ref="A32:H32"/>
    <mergeCell ref="E5:E10"/>
    <mergeCell ref="F5:F10"/>
    <mergeCell ref="H5:H10"/>
    <mergeCell ref="J7:J10"/>
    <mergeCell ref="L15:L17"/>
    <mergeCell ref="A42:H42"/>
    <mergeCell ref="K25:M25"/>
    <mergeCell ref="L44:L45"/>
    <mergeCell ref="A18:H18"/>
    <mergeCell ref="K18:M18"/>
    <mergeCell ref="K20:M20"/>
    <mergeCell ref="K34:M34"/>
  </mergeCells>
  <printOptions/>
  <pageMargins left="0.03937007874015748" right="0.03937007874015748" top="0.54" bottom="1.24" header="0.56" footer="1.18"/>
  <pageSetup horizontalDpi="600" verticalDpi="600" orientation="landscape" r:id="rId1"/>
  <rowBreaks count="1" manualBreakCount="1"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User</cp:lastModifiedBy>
  <cp:lastPrinted>2016-03-17T11:45:41Z</cp:lastPrinted>
  <dcterms:created xsi:type="dcterms:W3CDTF">2014-11-13T10:47:38Z</dcterms:created>
  <dcterms:modified xsi:type="dcterms:W3CDTF">2016-04-15T11:09:54Z</dcterms:modified>
  <cp:category/>
  <cp:version/>
  <cp:contentType/>
  <cp:contentStatus/>
</cp:coreProperties>
</file>